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slicers/slicer2.xml" ContentType="application/vnd.ms-excel.slicer+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pivotTables/pivotTable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https://reflectbusinesssolutions-my.sharepoint.com/personal/andybiggs_re-flect_co_uk/Documents/Consultancy Clients/ICAEW/"/>
    </mc:Choice>
  </mc:AlternateContent>
  <xr:revisionPtr revIDLastSave="0" documentId="8_{C7CA2002-920D-4ABE-AA4C-A0B3C11E4641}" xr6:coauthVersionLast="47" xr6:coauthVersionMax="47" xr10:uidLastSave="{00000000-0000-0000-0000-000000000000}"/>
  <bookViews>
    <workbookView xWindow="-120" yWindow="-120" windowWidth="29040" windowHeight="15840" tabRatio="747" xr2:uid="{00000000-000D-0000-FFFF-FFFF00000000}"/>
  </bookViews>
  <sheets>
    <sheet name="Instructions" sheetId="15" r:id="rId1"/>
    <sheet name="PLAN WITHOUT SDGs &gt;&gt;&gt;" sheetId="7" r:id="rId2"/>
    <sheet name="PLAN" sheetId="3" r:id="rId3"/>
    <sheet name="OKR" sheetId="2" r:id="rId4"/>
    <sheet name="DASHBOARD" sheetId="4" r:id="rId5"/>
    <sheet name="REPORTING WITH SDGs &gt;&gt;&gt;" sheetId="8" r:id="rId6"/>
    <sheet name="SDG MAPPING" sheetId="10" r:id="rId7"/>
    <sheet name="SDG DASHBOARD" sheetId="13" r:id="rId8"/>
    <sheet name="SDG DETAIL" sheetId="14" r:id="rId9"/>
    <sheet name="Other Sheets&gt;&gt;&gt;" sheetId="12" r:id="rId10"/>
    <sheet name="SDG Lookup" sheetId="9" r:id="rId11"/>
    <sheet name="DB Feed" sheetId="6" r:id="rId12"/>
  </sheets>
  <definedNames>
    <definedName name="_xlcn.WorksheetConnection_SuperstarStuffOKR.xlsxOKR_LIST1" hidden="1">OKR_LIST[]</definedName>
    <definedName name="_xlcn.WorksheetConnection_SuperstarStuffOKR.xlsxSDG_WEIGHT1" hidden="1">SDG_WEIGHT[]</definedName>
    <definedName name="_xlcn.WorksheetConnection_SuperstarStuffOKR.xlsxUN_SDG1" hidden="1">UN_SDG[]</definedName>
    <definedName name="_xlnm.Print_Area" localSheetId="4">DASHBOARD!$A$1:$Q$38</definedName>
    <definedName name="Slicer_KR_Target_Date">#N/A</definedName>
    <definedName name="Slicer_SDG">#N/A</definedName>
    <definedName name="Slicer_SDG_REF">#N/A</definedName>
  </definedNames>
  <calcPr calcId="191029"/>
  <pivotCaches>
    <pivotCache cacheId="0" r:id="rId13"/>
  </pivotCaches>
  <extLst>
    <ext xmlns:x14="http://schemas.microsoft.com/office/spreadsheetml/2009/9/main" uri="{876F7934-8845-4945-9796-88D515C7AA90}">
      <x14:pivotCaches>
        <pivotCache cacheId="1" r:id="rId14"/>
        <pivotCache cacheId="2" r:id="rId15"/>
        <pivotCache cacheId="3" r:id="rId16"/>
      </x14:pivotCaches>
    </ext>
    <ext xmlns:x14="http://schemas.microsoft.com/office/spreadsheetml/2009/9/main" uri="{BBE1A952-AA13-448e-AADC-164F8A28A991}">
      <x14:slicerCaches>
        <x14:slicerCache r:id="rId17"/>
        <x14:slicerCache r:id="rId18"/>
        <x14:slicerCache r:id="rId19"/>
      </x14:slicerCaches>
    </ext>
    <ext xmlns:x14="http://schemas.microsoft.com/office/spreadsheetml/2009/9/main" uri="{79F54976-1DA5-4618-B147-4CDE4B953A38}">
      <x14:workbookPr/>
    </ext>
    <ext xmlns:x15="http://schemas.microsoft.com/office/spreadsheetml/2010/11/main" uri="{841E416B-1EF1-43b6-AB56-02D37102CBD5}">
      <x15:pivotCaches>
        <pivotCache cacheId="4" r:id="rId20"/>
        <pivotCache cacheId="5" r:id="rId21"/>
        <pivotCache cacheId="6" r:id="rId22"/>
        <pivotCache cacheId="7" r:id="rId23"/>
        <pivotCache cacheId="8" r:id="rId24"/>
        <pivotCache cacheId="9" r:id="rId25"/>
        <pivotCache cacheId="10" r:id="rId26"/>
        <pivotCache cacheId="11" r:id="rId27"/>
      </x15:pivotCaches>
    </ext>
    <ext xmlns:x15="http://schemas.microsoft.com/office/spreadsheetml/2010/11/main" uri="{983426D0-5260-488c-9760-48F4B6AC55F4}">
      <x15:pivotTableReferences>
        <x15:pivotTableReference r:id="rId28"/>
        <x15:pivotTableReference r:id="rId29"/>
        <x15:pivotTableReference r:id="rId30"/>
        <x15:pivotTableReference r:id="rId31"/>
        <x15:pivotTableReference r:id="rId32"/>
        <x15:pivotTableReference r:id="rId33"/>
        <x15:pivotTableReference r:id="rId34"/>
        <x15:pivotTableReference r:id="rId35"/>
      </x15:pivotTableReferences>
    </ext>
    <ext xmlns:x15="http://schemas.microsoft.com/office/spreadsheetml/2010/11/main" uri="{FCE2AD5D-F65C-4FA6-A056-5C36A1767C68}">
      <x15:dataModel>
        <x15:modelTables>
          <x15:modelTable id="SDG_MAP_f6f45e3d-2408-4d24-8c16-c0aa20e86244" name="SDG_MAP" connection="Query - SDG_MAP"/>
          <x15:modelTable id="OKR_LIST 1_403455a6-c5a6-4022-8d2d-ab2dd1d6aded" name="OKR_LIST 1" connection="Query - OKR_LIST"/>
          <x15:modelTable id="OKR_LIST WITH SDG MAPPINGS_cea5f7ed-676f-4007-a3af-8458b75beff9" name="OKR_LIST WITH SDG MAPPINGS" connection="Query - OKR_LIST WITH SDG MAPPINGS"/>
          <x15:modelTable id="UN_SDG" name="UN_SDG" connection="WorksheetConnection_Superstar Stuff OKR.xlsx!UN_SDG"/>
          <x15:modelTable id="SDG_WEIGHT" name="SDG_WEIGHT" connection="WorksheetConnection_Superstar Stuff OKR.xlsx!SDG_WEIGHT"/>
          <x15:modelTable id="OKR_LIST" name="OKR_LIST" connection="WorksheetConnection_Superstar Stuff OKR.xlsx!OKR_LIST"/>
        </x15:modelTables>
        <x15:modelRelationships>
          <x15:modelRelationship fromTable="OKR_LIST" fromColumn="#" toTable="OKR_LIST 1" toColumn="#"/>
          <x15:modelRelationship fromTable="SDG_MAP" fromColumn="Value" toTable="SDG_WEIGHT" toColumn="MAPPING SCORE"/>
          <x15:modelRelationship fromTable="SDG_MAP" fromColumn="SDG_REF" toTable="UN_SDG" toColumn="SDG_REF"/>
          <x15:modelRelationship fromTable="SDG_MAP" fromColumn="#" toTable="OKR_LIST 1" toColumn="#"/>
          <x15:modelRelationship fromTable="OKR_LIST WITH SDG MAPPINGS" fromColumn="SDG_REF" toTable="UN_SDG" toColumn="SDG_REF"/>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5" i="10" l="1"/>
  <c r="C5" i="10"/>
  <c r="B6" i="10"/>
  <c r="C6" i="10"/>
  <c r="B7" i="10"/>
  <c r="C7" i="10"/>
  <c r="B8" i="10"/>
  <c r="C8" i="10"/>
  <c r="B9" i="10"/>
  <c r="C9" i="10"/>
  <c r="B10" i="10"/>
  <c r="C10" i="10"/>
  <c r="B11" i="10"/>
  <c r="C11" i="10"/>
  <c r="B12" i="10"/>
  <c r="C12" i="10"/>
  <c r="B13" i="10"/>
  <c r="C13" i="10"/>
  <c r="B14" i="10"/>
  <c r="C14" i="10"/>
  <c r="B15" i="10"/>
  <c r="C15" i="10"/>
  <c r="B16" i="10"/>
  <c r="C16" i="10"/>
  <c r="B17" i="10"/>
  <c r="C17" i="10"/>
  <c r="B18" i="10"/>
  <c r="C18" i="10"/>
  <c r="B19" i="10"/>
  <c r="C19" i="10"/>
  <c r="C4" i="10"/>
  <c r="B4" i="10"/>
  <c r="A5" i="10"/>
  <c r="A6" i="10"/>
  <c r="A7" i="10"/>
  <c r="A8" i="10"/>
  <c r="A9" i="10"/>
  <c r="A10" i="10"/>
  <c r="A11" i="10"/>
  <c r="A12" i="10"/>
  <c r="A13" i="10"/>
  <c r="A14" i="10"/>
  <c r="A15" i="10"/>
  <c r="A16" i="10"/>
  <c r="A17" i="10"/>
  <c r="A18" i="10"/>
  <c r="A19" i="10"/>
  <c r="A4" i="10"/>
  <c r="E20" i="9"/>
  <c r="C20" i="9"/>
  <c r="E19" i="9"/>
  <c r="C19" i="9"/>
  <c r="E18" i="9"/>
  <c r="C18" i="9"/>
  <c r="E17" i="9"/>
  <c r="C17" i="9"/>
  <c r="E16" i="9"/>
  <c r="C16" i="9"/>
  <c r="E15" i="9"/>
  <c r="C15" i="9"/>
  <c r="E14" i="9"/>
  <c r="C14" i="9"/>
  <c r="E13" i="9"/>
  <c r="C13" i="9"/>
  <c r="E12" i="9"/>
  <c r="C12" i="9"/>
  <c r="E11" i="9"/>
  <c r="C11" i="9"/>
  <c r="E10" i="9"/>
  <c r="C10" i="9"/>
  <c r="E9" i="9"/>
  <c r="C9" i="9"/>
  <c r="I8" i="9"/>
  <c r="E8" i="9"/>
  <c r="C8" i="9"/>
  <c r="I7" i="9"/>
  <c r="E7" i="9"/>
  <c r="C7" i="9"/>
  <c r="I6" i="9"/>
  <c r="E6" i="9"/>
  <c r="C6" i="9"/>
  <c r="I5" i="9"/>
  <c r="E5" i="9"/>
  <c r="C5" i="9"/>
  <c r="I4" i="9"/>
  <c r="E4" i="9"/>
  <c r="C4" i="9"/>
  <c r="J17" i="2" l="1"/>
  <c r="J3" i="2"/>
  <c r="J4" i="2"/>
  <c r="J5" i="2"/>
  <c r="J6" i="2"/>
  <c r="J7" i="2"/>
  <c r="J8" i="2"/>
  <c r="J9" i="2"/>
  <c r="J10" i="2"/>
  <c r="J11" i="2"/>
  <c r="J12" i="2"/>
  <c r="J13" i="2"/>
  <c r="J14" i="2"/>
  <c r="J15" i="2"/>
  <c r="J16" i="2"/>
  <c r="J18"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DAC72A-CF4A-453F-918E-FCABD1B114BA}" name="Query - OKR_LIST" description="Connection to the 'OKR_LIST' query in the workbook." type="100" refreshedVersion="8" minRefreshableVersion="5">
    <extLst>
      <ext xmlns:x15="http://schemas.microsoft.com/office/spreadsheetml/2010/11/main" uri="{DE250136-89BD-433C-8126-D09CA5730AF9}">
        <x15:connection id="e3591357-64f3-49fe-9ca1-fbd0854743cb">
          <x15:oledbPr connection="Provider=Microsoft.Mashup.OleDb.1;Data Source=$Workbook$;Location=OKR_LIST;Extended Properties=&quot;&quot;">
            <x15:dbTables>
              <x15:dbTable name="OKR_LIST"/>
            </x15:dbTables>
          </x15:oledbPr>
        </x15:connection>
      </ext>
    </extLst>
  </connection>
  <connection id="2" xr16:uid="{6140373B-FC45-4059-89C5-3372C56C2EFB}" name="Query - OKR_LIST WITH SDG MAPPINGS" description="Connection to the 'OKR_LIST WITH SDG MAPPINGS' query in the workbook." type="100" refreshedVersion="8" minRefreshableVersion="5">
    <extLst>
      <ext xmlns:x15="http://schemas.microsoft.com/office/spreadsheetml/2010/11/main" uri="{DE250136-89BD-433C-8126-D09CA5730AF9}">
        <x15:connection id="07726843-9244-4f3b-99d1-c670291a0243"/>
      </ext>
    </extLst>
  </connection>
  <connection id="3" xr16:uid="{D48A4C7A-13B1-4CD9-B622-A35A86720D49}" name="Query - SDG_MAP" description="Connection to the 'SDG_MAP' query in the workbook." type="100" refreshedVersion="8" minRefreshableVersion="5">
    <extLst>
      <ext xmlns:x15="http://schemas.microsoft.com/office/spreadsheetml/2010/11/main" uri="{DE250136-89BD-433C-8126-D09CA5730AF9}">
        <x15:connection id="c6a893bd-7643-482b-9e53-22113ae19892">
          <x15:oledbPr connection="Provider=Microsoft.Mashup.OleDb.1;Data Source=$Workbook$;Location=SDG_MAP;Extended Properties=&quot;&quot;">
            <x15:dbTables>
              <x15:dbTable name="SDG_MAP"/>
            </x15:dbTables>
          </x15:oledbPr>
        </x15:connection>
      </ext>
    </extLst>
  </connection>
  <connection id="4" xr16:uid="{C1AA49E1-9569-47FF-9218-6463492259B9}" keepAlive="1" name="Query - SDG_WEIGHT" description="Connection to the 'SDG_WEIGHT' query in the workbook." type="5" refreshedVersion="0" background="1">
    <dbPr connection="Provider=Microsoft.Mashup.OleDb.1;Data Source=$Workbook$;Location=SDG_WEIGHT;Extended Properties=&quot;&quot;" command="SELECT * FROM [SDG_WEIGHT]"/>
  </connection>
  <connection id="5" xr16:uid="{FBC7F65B-56E8-4D2D-B270-C701B43634D1}" keepAlive="1" name="Query - UN_SDG" description="Connection to the 'UN_SDG' query in the workbook." type="5" refreshedVersion="0" background="1">
    <dbPr connection="Provider=Microsoft.Mashup.OleDb.1;Data Source=$Workbook$;Location=UN_SDG;Extended Properties=&quot;&quot;" command="SELECT * FROM [UN_SDG]"/>
  </connection>
  <connection id="6" xr16:uid="{A2F1A85E-FED8-46A9-8195-65197C14FFE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77594493-D452-43BC-97E8-1353852C4258}" name="WorksheetConnection_Superstar Stuff OKR.xlsx!OKR_LIST" type="102" refreshedVersion="8" minRefreshableVersion="5">
    <extLst>
      <ext xmlns:x15="http://schemas.microsoft.com/office/spreadsheetml/2010/11/main" uri="{DE250136-89BD-433C-8126-D09CA5730AF9}">
        <x15:connection id="OKR_LIST">
          <x15:rangePr sourceName="_xlcn.WorksheetConnection_SuperstarStuffOKR.xlsxOKR_LIST1"/>
        </x15:connection>
      </ext>
    </extLst>
  </connection>
  <connection id="8" xr16:uid="{F2DED06E-142F-48CD-B35A-68FBBA9CB297}" name="WorksheetConnection_Superstar Stuff OKR.xlsx!SDG_WEIGHT" type="102" refreshedVersion="8" minRefreshableVersion="5">
    <extLst>
      <ext xmlns:x15="http://schemas.microsoft.com/office/spreadsheetml/2010/11/main" uri="{DE250136-89BD-433C-8126-D09CA5730AF9}">
        <x15:connection id="SDG_WEIGHT">
          <x15:rangePr sourceName="_xlcn.WorksheetConnection_SuperstarStuffOKR.xlsxSDG_WEIGHT1"/>
        </x15:connection>
      </ext>
    </extLst>
  </connection>
  <connection id="9" xr16:uid="{7B8A82C6-0BAD-4DAA-8DB0-3618FC2AC67F}" name="WorksheetConnection_Superstar Stuff OKR.xlsx!UN_SDG" type="102" refreshedVersion="8" minRefreshableVersion="5">
    <extLst>
      <ext xmlns:x15="http://schemas.microsoft.com/office/spreadsheetml/2010/11/main" uri="{DE250136-89BD-433C-8126-D09CA5730AF9}">
        <x15:connection id="UN_SDG">
          <x15:rangePr sourceName="_xlcn.WorksheetConnection_SuperstarStuffOKR.xlsxUN_SDG1"/>
        </x15:connection>
      </ext>
    </extLst>
  </connection>
</connections>
</file>

<file path=xl/sharedStrings.xml><?xml version="1.0" encoding="utf-8"?>
<sst xmlns="http://schemas.openxmlformats.org/spreadsheetml/2006/main" count="204" uniqueCount="146">
  <si>
    <t>Objective</t>
  </si>
  <si>
    <t>Objective Target date</t>
  </si>
  <si>
    <t>Key Result</t>
  </si>
  <si>
    <t>KR Target Date</t>
  </si>
  <si>
    <t>KR Metric</t>
  </si>
  <si>
    <t>KR Metric Score</t>
  </si>
  <si>
    <t>An efficient, safe business model generating sufficient cash to enable continual investment in a next generation business model.</t>
  </si>
  <si>
    <t>Superstar Sustainable Supplies</t>
  </si>
  <si>
    <t>Objective area</t>
  </si>
  <si>
    <t>ESG IMPACT</t>
  </si>
  <si>
    <t>BUSINESS MODEL</t>
  </si>
  <si>
    <t>Net Zero Carbon by 2030</t>
  </si>
  <si>
    <t>Transparent value chain published by product</t>
  </si>
  <si>
    <t>All products Fairtrade (or equivalent terms)</t>
  </si>
  <si>
    <t>Mid and long term planning based upon market vision &amp; consumer need</t>
  </si>
  <si>
    <t>Dividends paid to shareholders at a premium to bank base rates</t>
  </si>
  <si>
    <t>Clear two-way communication with shareholders about their expectations for impact</t>
  </si>
  <si>
    <t>Customer satisfaction levels in top 10% globally</t>
  </si>
  <si>
    <t>A safe place to work</t>
  </si>
  <si>
    <t>Governance takes less than 1% of cost base, but creates effective, robust culture</t>
  </si>
  <si>
    <t>Stability of earnings and impact</t>
  </si>
  <si>
    <t>ESG impact valued by shareholders in preference to financial return</t>
  </si>
  <si>
    <t>KR Metric target</t>
  </si>
  <si>
    <t>KR Metric Value</t>
  </si>
  <si>
    <t>Operating efficiency best in class and improving</t>
  </si>
  <si>
    <t>Positive operating cashflow available for reinvestment</t>
  </si>
  <si>
    <t>Adequate profitability level</t>
  </si>
  <si>
    <t>Rolling 12M EBITDA &gt;5% of sales</t>
  </si>
  <si>
    <t>Rolling 12M Operating Cashflow &gt;2% of sales</t>
  </si>
  <si>
    <t>Plan and Forecast approved</t>
  </si>
  <si>
    <t>EBITDA %</t>
  </si>
  <si>
    <t>Operating Cashflow %</t>
  </si>
  <si>
    <t>OEE</t>
  </si>
  <si>
    <t>NPS</t>
  </si>
  <si>
    <t>% of supply value covered by supported Business development</t>
  </si>
  <si>
    <t>% of Product Sales with transparency stats</t>
  </si>
  <si>
    <t>Fair wages assured for everyone in the supply chain</t>
  </si>
  <si>
    <t>Supply chain value map created</t>
  </si>
  <si>
    <t>Satisfactory progress no plan to ensure mapping in place by 30 Sep 2022</t>
  </si>
  <si>
    <t>% of sales value for products certified (internal standards if no FLO mark)</t>
  </si>
  <si>
    <t>Net Zero Plan in place by 30 Sep 2022</t>
  </si>
  <si>
    <t>Satisfactory progress to plan to ensure measurement in place by 30 Sep 2022</t>
  </si>
  <si>
    <t>Total Incident Rate per 100 FTE</t>
  </si>
  <si>
    <t>Governance Costs as % of total costs. Governance self assessment checklist 95% compliance</t>
  </si>
  <si>
    <t>Dividends as % of Paid up Share capital</t>
  </si>
  <si>
    <t>Current year as % of 5 period average</t>
  </si>
  <si>
    <t>Annual Shareholder survey</t>
  </si>
  <si>
    <t>Board-approved 3 year strategic plan updated annually.
Rolling forecast updated quarterly</t>
  </si>
  <si>
    <t>Raise coverage of supplier development robustness plans from 30% to 45%</t>
  </si>
  <si>
    <t>Raise coverage of supplier development robustness plans from 50% to 52%</t>
  </si>
  <si>
    <t>Annual Shareholder survey sent out</t>
  </si>
  <si>
    <t xml:space="preserve">Annual Shareholder survey sent out </t>
  </si>
  <si>
    <t>No KR this quarter - roll on with measurements from last measures (2021 dividend).</t>
  </si>
  <si>
    <t>Keep total incident rate for the quarter below target</t>
  </si>
  <si>
    <t>NPS results for the quarter - data collected as part of after-sales follow up.</t>
  </si>
  <si>
    <t>KR Weighting</t>
  </si>
  <si>
    <t>VALUE CREATION</t>
  </si>
  <si>
    <t>In house manufacturing only -  not external purchases</t>
  </si>
  <si>
    <t>Governance costs definition agreed. Self assessment checklist in place ready for completion Q4</t>
  </si>
  <si>
    <t>12 month moving average EBITDA and impact metrics as % of 3 year trend. Measures weighting defined</t>
  </si>
  <si>
    <t>Increase certification of non-FLO marked goods (following on from prior quarter achievement of agreeing framework.</t>
  </si>
  <si>
    <t>Supplier Network supported for next generation business adaptability</t>
  </si>
  <si>
    <t>#</t>
  </si>
  <si>
    <t>Progress Score</t>
  </si>
  <si>
    <t>Grand Total</t>
  </si>
  <si>
    <t>Sum of KR Metric Value</t>
  </si>
  <si>
    <t>Sum of KR Metric target</t>
  </si>
  <si>
    <t>BUSINESS MODEL Total</t>
  </si>
  <si>
    <t>ESG IMPACT Total</t>
  </si>
  <si>
    <t>VALUE CREATION Total</t>
  </si>
  <si>
    <t xml:space="preserve"> Demonstrating best-in-class impact in Environmental, Social and Governance affairs.</t>
  </si>
  <si>
    <r>
      <rPr>
        <b/>
        <sz val="16"/>
        <color theme="5"/>
        <rFont val="Segoe UI Semibold"/>
        <family val="2"/>
      </rPr>
      <t>Our mission is to be the UK's most admired, sustainable supplier of ethical consumer goods, generating financial and social returns at net-zero carbon impact and inspiring others to succeed in achieving global sustainability</t>
    </r>
    <r>
      <rPr>
        <sz val="12"/>
        <color theme="5"/>
        <rFont val="Segoe UI Semibold"/>
        <family val="2"/>
      </rPr>
      <t xml:space="preserve">
</t>
    </r>
  </si>
  <si>
    <t xml:space="preserve">  Providing shareholders with a predictable return on their investment -  Financial, social and environmental impact</t>
  </si>
  <si>
    <t>How are we doing against our objectives?</t>
  </si>
  <si>
    <t>UN SUSTAINABLE DEVELOPMENT GOALS</t>
  </si>
  <si>
    <t>MAPPING TO SDGS</t>
  </si>
  <si>
    <t>SDG#</t>
  </si>
  <si>
    <t>SDG_REF</t>
  </si>
  <si>
    <t>SDG</t>
  </si>
  <si>
    <t>IMAGE_URL</t>
  </si>
  <si>
    <t>MAPPING SCORE</t>
  </si>
  <si>
    <t>MEANING</t>
  </si>
  <si>
    <t>WEIGHTING</t>
  </si>
  <si>
    <t>01</t>
  </si>
  <si>
    <t>NO POVERTY</t>
  </si>
  <si>
    <t>No correlation</t>
  </si>
  <si>
    <t>02</t>
  </si>
  <si>
    <t>ZERO HUNGER</t>
  </si>
  <si>
    <t>Weak Correlation with this SDG</t>
  </si>
  <si>
    <t>03</t>
  </si>
  <si>
    <t>GOOD HEALTH AND WELL-BEING</t>
  </si>
  <si>
    <t>Moderate Correlation with this SDG</t>
  </si>
  <si>
    <t>04</t>
  </si>
  <si>
    <t>QUALITY EDUCATION</t>
  </si>
  <si>
    <t>Strong correlation with this SDG</t>
  </si>
  <si>
    <t>05</t>
  </si>
  <si>
    <t>GENDER EQUALITY</t>
  </si>
  <si>
    <t>Directly impacts  this SDG</t>
  </si>
  <si>
    <t>06</t>
  </si>
  <si>
    <t>CLEAN WATER AND SANITATION</t>
  </si>
  <si>
    <t>07</t>
  </si>
  <si>
    <t>AFFORDABLE AND CLEAN ENERGY</t>
  </si>
  <si>
    <t>08</t>
  </si>
  <si>
    <t>DECENT WORK AND ECONOMIC GROWTH</t>
  </si>
  <si>
    <t>09</t>
  </si>
  <si>
    <t>INDUSTRY, INNOVATION AND INFRASTRUCTURE</t>
  </si>
  <si>
    <t>10</t>
  </si>
  <si>
    <t>REDUCED INEQUALITIES</t>
  </si>
  <si>
    <t>11</t>
  </si>
  <si>
    <t>SUSTAINABLE CITIES AND COMMUNITIES</t>
  </si>
  <si>
    <t>12</t>
  </si>
  <si>
    <t>RESPONSIBLE CONSUMPTION AND PRODUCTION</t>
  </si>
  <si>
    <t>13</t>
  </si>
  <si>
    <t>CLIMATE ACTION</t>
  </si>
  <si>
    <t>14</t>
  </si>
  <si>
    <t>LIFE BELOW WATER</t>
  </si>
  <si>
    <t>15</t>
  </si>
  <si>
    <t>LIFE ON LAND</t>
  </si>
  <si>
    <t>16</t>
  </si>
  <si>
    <t>PEACE JUSTICE AND STRONG INSTITUTIONS</t>
  </si>
  <si>
    <t>17</t>
  </si>
  <si>
    <t>PARTNERSHIP FOR THE GOALS</t>
  </si>
  <si>
    <t>SDG_01</t>
  </si>
  <si>
    <t>SDG_02</t>
  </si>
  <si>
    <t>SDG_03</t>
  </si>
  <si>
    <t>SDG_04</t>
  </si>
  <si>
    <t>SDG_05</t>
  </si>
  <si>
    <t>SDG_06</t>
  </si>
  <si>
    <t>SDG_07</t>
  </si>
  <si>
    <t>SDG_08</t>
  </si>
  <si>
    <t>SDG_09</t>
  </si>
  <si>
    <t>SDG_10</t>
  </si>
  <si>
    <t>SDG_11</t>
  </si>
  <si>
    <t>SDG_12</t>
  </si>
  <si>
    <t>SDG_13</t>
  </si>
  <si>
    <t>SDG_14</t>
  </si>
  <si>
    <t>SDG_15</t>
  </si>
  <si>
    <t>SDG_16</t>
  </si>
  <si>
    <t>SDG_17</t>
  </si>
  <si>
    <r>
      <rPr>
        <sz val="16"/>
        <color theme="1"/>
        <rFont val="Calibri"/>
        <family val="2"/>
        <scheme val="minor"/>
      </rPr>
      <t xml:space="preserve">MAPPING OBJECTIVES TO SDGs </t>
    </r>
    <r>
      <rPr>
        <sz val="11"/>
        <color theme="1"/>
        <rFont val="Calibri"/>
        <family val="2"/>
        <scheme val="minor"/>
      </rPr>
      <t>- Enter a ranking 0-4, based upon the extent this Objective is correlated with the achcivement of each of the 17 UN SDGs</t>
    </r>
  </si>
  <si>
    <t>This spreadsheet is designed to be used as a download companion to the ICAEW webinar held on 26th July 2022</t>
  </si>
  <si>
    <t>Andy Biggs</t>
  </si>
  <si>
    <r>
      <rPr>
        <sz val="12"/>
        <color theme="1"/>
        <rFont val="Calibri"/>
        <family val="2"/>
      </rPr>
      <t xml:space="preserve">© Infosuperstar (Reflect Business Solutions Ltd) 2022. 
</t>
    </r>
    <r>
      <rPr>
        <sz val="12"/>
        <color theme="1"/>
        <rFont val="Calibri"/>
        <family val="2"/>
        <scheme val="minor"/>
      </rPr>
      <t xml:space="preserve">Webinar attendees (either live or via recording) are given permission to use / repurpose this spreadsheet freely without attribution as if it is governed by a Creative Commons licence. However, attribution to "InfoSuperstar" is appreciated!
</t>
    </r>
    <r>
      <rPr>
        <i/>
        <sz val="10"/>
        <color theme="1"/>
        <rFont val="Calibri"/>
        <family val="2"/>
        <scheme val="minor"/>
      </rPr>
      <t xml:space="preserve">The spreadsheet comes without warranty and is designed solely to demonstrate principles. </t>
    </r>
  </si>
  <si>
    <t>If you have any questions as you walk through the sheets, please do contact me at andy.biggs@infosuperstar.co.uk  I'd love to help you to implement these methods, for the sake of the greater cause of making ESG reporting more effective.</t>
  </si>
  <si>
    <t>This link does not work at present - we need to find one that does!</t>
  </si>
  <si>
    <t>Column1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</si>
</sst>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_-;\-* #,##0.0_-;_-* &quot;-&quot;??_-;_-@_-"/>
    <numFmt numFmtId="165" formatCode="0.0"/>
    <numFmt numFmtId="166" formatCode="0.0%"/>
    <numFmt numFmtId="167" formatCode="0.000"/>
  </numFmts>
  <fonts count="24"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color theme="1"/>
      <name val="Calibri"/>
      <family val="2"/>
      <scheme val="minor"/>
    </font>
    <font>
      <sz val="12"/>
      <color theme="5"/>
      <name val="Segoe UI Semibold"/>
      <family val="2"/>
    </font>
    <font>
      <b/>
      <sz val="16"/>
      <color theme="5"/>
      <name val="Segoe UI Semibold"/>
      <family val="2"/>
    </font>
    <font>
      <sz val="18"/>
      <color theme="5"/>
      <name val="Co Headline"/>
      <family val="2"/>
    </font>
    <font>
      <b/>
      <i/>
      <sz val="11"/>
      <color theme="1" tint="0.249977111117893"/>
      <name val="Segoe UI Semibold"/>
      <family val="2"/>
    </font>
    <font>
      <sz val="12"/>
      <color theme="1" tint="0.249977111117893"/>
      <name val="Segoe UI Light"/>
      <family val="2"/>
    </font>
    <font>
      <b/>
      <i/>
      <sz val="11"/>
      <color theme="0"/>
      <name val="Segoe UI Semibold"/>
      <family val="2"/>
    </font>
    <font>
      <sz val="12"/>
      <color theme="0"/>
      <name val="Calibri"/>
      <family val="2"/>
      <scheme val="minor"/>
    </font>
    <font>
      <sz val="9"/>
      <color theme="1"/>
      <name val="Calibri"/>
      <family val="2"/>
      <scheme val="minor"/>
    </font>
    <font>
      <i/>
      <sz val="12"/>
      <color theme="5"/>
      <name val="Calibri"/>
      <family val="2"/>
      <scheme val="minor"/>
    </font>
    <font>
      <u/>
      <sz val="11"/>
      <color theme="10"/>
      <name val="Calibri"/>
      <family val="2"/>
      <scheme val="minor"/>
    </font>
    <font>
      <u/>
      <sz val="8"/>
      <color theme="10"/>
      <name val="Calibri"/>
      <family val="2"/>
      <scheme val="minor"/>
    </font>
    <font>
      <sz val="18"/>
      <color theme="1"/>
      <name val="Calibri"/>
      <family val="2"/>
      <scheme val="minor"/>
    </font>
    <font>
      <sz val="6"/>
      <color theme="1"/>
      <name val="Calibri"/>
      <family val="2"/>
      <scheme val="minor"/>
    </font>
    <font>
      <sz val="16"/>
      <color theme="1"/>
      <name val="Calibri"/>
      <family val="2"/>
      <scheme val="minor"/>
    </font>
    <font>
      <i/>
      <sz val="8"/>
      <color theme="1"/>
      <name val="Calibri"/>
      <family val="2"/>
      <scheme val="minor"/>
    </font>
    <font>
      <b/>
      <sz val="12"/>
      <color theme="1"/>
      <name val="Calibri"/>
      <family val="2"/>
      <scheme val="minor"/>
    </font>
    <font>
      <sz val="12"/>
      <color theme="1"/>
      <name val="Calibri"/>
      <family val="2"/>
    </font>
    <font>
      <sz val="24"/>
      <color theme="1"/>
      <name val="Freestyle Script"/>
      <family val="4"/>
    </font>
    <font>
      <i/>
      <sz val="10"/>
      <color theme="1"/>
      <name val="Calibri"/>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theme="0" tint="-0.149998474074526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1">
    <border>
      <left/>
      <right/>
      <top/>
      <bottom/>
      <diagonal/>
    </border>
  </borders>
  <cellStyleXfs count="5">
    <xf numFmtId="0" fontId="0" fillId="0" borderId="0"/>
    <xf numFmtId="43" fontId="3" fillId="0" borderId="0" applyFont="0" applyFill="0" applyBorder="0" applyAlignment="0" applyProtection="0"/>
    <xf numFmtId="0" fontId="2" fillId="0" borderId="0"/>
    <xf numFmtId="0" fontId="14" fillId="0" borderId="0" applyNumberFormat="0" applyFill="0" applyBorder="0" applyAlignment="0" applyProtection="0"/>
    <xf numFmtId="9" fontId="2" fillId="0" borderId="0" applyFont="0" applyFill="0" applyBorder="0" applyAlignment="0" applyProtection="0"/>
  </cellStyleXfs>
  <cellXfs count="59">
    <xf numFmtId="0" fontId="0" fillId="0" borderId="0" xfId="0" applyNumberFormat="1"/>
    <xf numFmtId="0" fontId="0" fillId="0" borderId="0" xfId="0" applyNumberFormat="1" applyAlignment="1">
      <alignment wrapText="1"/>
    </xf>
    <xf numFmtId="0" fontId="4" fillId="0" borderId="0" xfId="0" applyNumberFormat="1" applyFont="1" applyAlignment="1">
      <alignment wrapText="1"/>
    </xf>
    <xf numFmtId="14" fontId="0" fillId="0" borderId="0" xfId="0" applyNumberFormat="1"/>
    <xf numFmtId="164" fontId="0" fillId="0" borderId="0" xfId="1" applyNumberFormat="1" applyFont="1"/>
    <xf numFmtId="9" fontId="0" fillId="0" borderId="0" xfId="0" applyNumberFormat="1"/>
    <xf numFmtId="10" fontId="0" fillId="0" borderId="0" xfId="0" applyNumberFormat="1"/>
    <xf numFmtId="164" fontId="0" fillId="3" borderId="0" xfId="1" applyNumberFormat="1" applyFont="1" applyFill="1"/>
    <xf numFmtId="0" fontId="9" fillId="2" borderId="0" xfId="0" applyNumberFormat="1" applyFont="1" applyFill="1" applyAlignment="1">
      <alignment horizontal="center" vertical="top" wrapText="1"/>
    </xf>
    <xf numFmtId="0" fontId="9" fillId="0" borderId="0" xfId="0" applyNumberFormat="1" applyFont="1" applyAlignment="1">
      <alignment horizontal="center" vertical="top"/>
    </xf>
    <xf numFmtId="0" fontId="8" fillId="0" borderId="0" xfId="0" applyNumberFormat="1" applyFont="1" applyAlignment="1">
      <alignment horizontal="center" vertical="center"/>
    </xf>
    <xf numFmtId="0" fontId="10" fillId="4" borderId="0" xfId="0" applyNumberFormat="1" applyFont="1" applyFill="1" applyAlignment="1">
      <alignment horizontal="center" vertical="center" wrapText="1"/>
    </xf>
    <xf numFmtId="0" fontId="10" fillId="5" borderId="0" xfId="0" applyNumberFormat="1" applyFont="1" applyFill="1" applyAlignment="1">
      <alignment horizontal="center" vertical="center" wrapText="1"/>
    </xf>
    <xf numFmtId="0" fontId="10" fillId="6" borderId="0" xfId="0" applyNumberFormat="1" applyFont="1" applyFill="1" applyAlignment="1">
      <alignment horizontal="center" vertical="center" wrapText="1"/>
    </xf>
    <xf numFmtId="0" fontId="11" fillId="5" borderId="0" xfId="0" applyNumberFormat="1" applyFont="1" applyFill="1" applyAlignment="1">
      <alignment horizontal="center" wrapText="1"/>
    </xf>
    <xf numFmtId="0" fontId="11" fillId="4" borderId="0" xfId="0" applyNumberFormat="1" applyFont="1" applyFill="1" applyAlignment="1">
      <alignment horizontal="center" wrapText="1"/>
    </xf>
    <xf numFmtId="0" fontId="11" fillId="6" borderId="0" xfId="0" applyNumberFormat="1" applyFont="1" applyFill="1" applyAlignment="1">
      <alignment horizontal="center" wrapText="1"/>
    </xf>
    <xf numFmtId="0" fontId="0" fillId="0" borderId="0" xfId="0" applyNumberFormat="1" applyAlignment="1">
      <alignment horizontal="right" wrapText="1"/>
    </xf>
    <xf numFmtId="165" fontId="0" fillId="0" borderId="0" xfId="0" applyNumberFormat="1"/>
    <xf numFmtId="0" fontId="0" fillId="0" borderId="0" xfId="0" applyNumberFormat="1" applyAlignment="1">
      <alignment horizontal="left"/>
    </xf>
    <xf numFmtId="0" fontId="0" fillId="4" borderId="0" xfId="0" applyNumberFormat="1" applyFill="1" applyAlignment="1">
      <alignment horizontal="left"/>
    </xf>
    <xf numFmtId="0" fontId="0" fillId="0" borderId="0" xfId="0" applyNumberFormat="1" applyAlignment="1">
      <alignment horizontal="left" indent="1"/>
    </xf>
    <xf numFmtId="0" fontId="0" fillId="0" borderId="0" xfId="0" applyNumberFormat="1" applyAlignment="1">
      <alignment horizontal="left" indent="2"/>
    </xf>
    <xf numFmtId="165" fontId="0" fillId="4" borderId="0" xfId="0" applyNumberFormat="1" applyFill="1"/>
    <xf numFmtId="0" fontId="0" fillId="5" borderId="0" xfId="0" applyNumberFormat="1" applyFill="1" applyAlignment="1">
      <alignment horizontal="left"/>
    </xf>
    <xf numFmtId="165" fontId="0" fillId="5" borderId="0" xfId="0" applyNumberFormat="1" applyFill="1"/>
    <xf numFmtId="0" fontId="0" fillId="6" borderId="0" xfId="0" applyNumberFormat="1" applyFill="1" applyAlignment="1">
      <alignment horizontal="left"/>
    </xf>
    <xf numFmtId="165" fontId="0" fillId="6" borderId="0" xfId="0" applyNumberFormat="1" applyFill="1"/>
    <xf numFmtId="0" fontId="12" fillId="0" borderId="0" xfId="0" applyNumberFormat="1" applyFont="1" applyAlignment="1">
      <alignment horizontal="right" wrapText="1"/>
    </xf>
    <xf numFmtId="0" fontId="4" fillId="0" borderId="0" xfId="0" applyNumberFormat="1" applyFont="1"/>
    <xf numFmtId="0" fontId="12" fillId="0" borderId="0" xfId="0" applyNumberFormat="1" applyFont="1" applyAlignment="1">
      <alignment horizontal="center" wrapText="1"/>
    </xf>
    <xf numFmtId="0" fontId="0" fillId="4" borderId="0" xfId="0" applyNumberFormat="1" applyFill="1" applyAlignment="1">
      <alignment horizontal="center"/>
    </xf>
    <xf numFmtId="0" fontId="0" fillId="0" borderId="0" xfId="0" applyNumberFormat="1" applyAlignment="1">
      <alignment horizontal="center"/>
    </xf>
    <xf numFmtId="0" fontId="0" fillId="5" borderId="0" xfId="0" applyNumberFormat="1" applyFill="1" applyAlignment="1">
      <alignment horizontal="center"/>
    </xf>
    <xf numFmtId="0" fontId="0" fillId="6" borderId="0" xfId="0" applyNumberFormat="1" applyFill="1" applyAlignment="1">
      <alignment horizontal="center"/>
    </xf>
    <xf numFmtId="0" fontId="13" fillId="0" borderId="0" xfId="0" applyNumberFormat="1" applyFont="1"/>
    <xf numFmtId="9" fontId="0" fillId="0" borderId="0" xfId="0" applyNumberFormat="1" applyAlignment="1">
      <alignment horizontal="center"/>
    </xf>
    <xf numFmtId="166" fontId="0" fillId="0" borderId="0" xfId="0" applyNumberFormat="1" applyAlignment="1">
      <alignment horizontal="center"/>
    </xf>
    <xf numFmtId="165" fontId="0" fillId="0" borderId="0" xfId="0" applyNumberFormat="1" applyAlignment="1">
      <alignment horizontal="center"/>
    </xf>
    <xf numFmtId="167" fontId="0" fillId="0" borderId="0" xfId="0" applyNumberFormat="1" applyAlignment="1">
      <alignment horizontal="center"/>
    </xf>
    <xf numFmtId="0" fontId="7" fillId="0" borderId="0" xfId="0" applyNumberFormat="1" applyFont="1" applyAlignment="1"/>
    <xf numFmtId="0" fontId="2" fillId="0" borderId="0" xfId="2"/>
    <xf numFmtId="0" fontId="2" fillId="0" borderId="0" xfId="2" applyAlignment="1">
      <alignment horizontal="center" wrapText="1"/>
    </xf>
    <xf numFmtId="49" fontId="2" fillId="0" borderId="0" xfId="2" applyNumberFormat="1"/>
    <xf numFmtId="0" fontId="15" fillId="0" borderId="0" xfId="3" applyFont="1"/>
    <xf numFmtId="0" fontId="2" fillId="0" borderId="0" xfId="2" applyAlignment="1">
      <alignment horizontal="center"/>
    </xf>
    <xf numFmtId="9" fontId="0" fillId="0" borderId="0" xfId="4" applyFont="1"/>
    <xf numFmtId="0" fontId="17" fillId="0" borderId="0" xfId="2" applyFont="1" applyAlignment="1">
      <alignment wrapText="1"/>
    </xf>
    <xf numFmtId="0" fontId="18" fillId="0" borderId="0" xfId="2" applyFont="1" applyAlignment="1">
      <alignment horizontal="center" vertical="center"/>
    </xf>
    <xf numFmtId="0" fontId="2" fillId="0" borderId="0" xfId="2" applyFill="1" applyAlignment="1">
      <alignment vertical="top"/>
    </xf>
    <xf numFmtId="0" fontId="2" fillId="0" borderId="0" xfId="2" applyFill="1" applyAlignment="1">
      <alignment vertical="top" wrapText="1"/>
    </xf>
    <xf numFmtId="0" fontId="16" fillId="0" borderId="0" xfId="2" applyFont="1" applyAlignment="1">
      <alignment vertical="top"/>
    </xf>
    <xf numFmtId="0" fontId="19" fillId="0" borderId="0" xfId="2" applyFont="1"/>
    <xf numFmtId="0" fontId="20" fillId="0" borderId="0" xfId="0" applyNumberFormat="1" applyFont="1"/>
    <xf numFmtId="0" fontId="5" fillId="0" borderId="0" xfId="0" applyNumberFormat="1" applyFont="1" applyAlignment="1">
      <alignment horizontal="center" vertical="top" wrapText="1"/>
    </xf>
    <xf numFmtId="0" fontId="7" fillId="0" borderId="0" xfId="0" applyNumberFormat="1" applyFont="1" applyAlignment="1">
      <alignment horizontal="center" vertical="top" wrapText="1"/>
    </xf>
    <xf numFmtId="0" fontId="0" fillId="0" borderId="0" xfId="0" applyNumberFormat="1" applyAlignment="1">
      <alignment horizontal="left" wrapText="1"/>
    </xf>
    <xf numFmtId="0" fontId="21" fillId="0" borderId="0" xfId="0" applyNumberFormat="1" applyFont="1" applyAlignment="1">
      <alignment horizontal="left" wrapText="1"/>
    </xf>
    <xf numFmtId="0" fontId="22" fillId="0" borderId="0" xfId="0" applyNumberFormat="1" applyFont="1"/>
  </cellXfs>
  <cellStyles count="5">
    <cellStyle name="Comma" xfId="1" builtinId="3"/>
    <cellStyle name="Hyperlink 2" xfId="3" xr:uid="{10EEFC25-0FAA-4EE7-A55F-FE72B891D5DA}"/>
    <cellStyle name="Normal" xfId="0" builtinId="0"/>
    <cellStyle name="Normal 2" xfId="2" xr:uid="{93E00E5E-8C96-4F64-89FE-22DF2836133E}"/>
    <cellStyle name="Percent 2" xfId="4" xr:uid="{B18DE117-1A37-4DAE-93DC-280716CE277B}"/>
  </cellStyles>
  <dxfs count="64">
    <dxf>
      <numFmt numFmtId="13" formatCode="0%"/>
    </dxf>
    <dxf>
      <numFmt numFmtId="165" formatCode="0.0"/>
    </dxf>
    <dxf>
      <numFmt numFmtId="166" formatCode="0.0%"/>
    </dxf>
    <dxf>
      <numFmt numFmtId="165" formatCode="0.0"/>
    </dxf>
    <dxf>
      <numFmt numFmtId="166" formatCode="0.0%"/>
    </dxf>
    <dxf>
      <numFmt numFmtId="167" formatCode="0.000"/>
    </dxf>
    <dxf>
      <numFmt numFmtId="165" formatCode="0.0"/>
    </dxf>
    <dxf>
      <numFmt numFmtId="165" formatCode="0.0"/>
    </dxf>
    <dxf>
      <numFmt numFmtId="13" formatCode="0%"/>
    </dxf>
    <dxf>
      <numFmt numFmtId="13" formatCode="0%"/>
    </dxf>
    <dxf>
      <numFmt numFmtId="166" formatCode="0.0%"/>
    </dxf>
    <dxf>
      <numFmt numFmtId="13" formatCode="0%"/>
    </dxf>
    <dxf>
      <numFmt numFmtId="13" formatCode="0%"/>
    </dxf>
    <dxf>
      <fill>
        <patternFill>
          <bgColor theme="4"/>
        </patternFill>
      </fill>
    </dxf>
    <dxf>
      <fill>
        <patternFill>
          <bgColor theme="4"/>
        </patternFill>
      </fill>
    </dxf>
    <dxf>
      <alignment horizontal="center"/>
    </dxf>
    <dxf>
      <alignment horizontal="center"/>
    </dxf>
    <dxf>
      <fill>
        <patternFill>
          <bgColor theme="5"/>
        </patternFill>
      </fill>
    </dxf>
    <dxf>
      <fill>
        <patternFill>
          <bgColor theme="5"/>
        </patternFill>
      </fill>
    </dxf>
    <dxf>
      <fill>
        <patternFill>
          <bgColor theme="6"/>
        </patternFill>
      </fill>
    </dxf>
    <dxf>
      <fill>
        <patternFill>
          <bgColor theme="6"/>
        </patternFill>
      </fill>
    </dxf>
    <dxf>
      <alignment horizontal="right"/>
    </dxf>
    <dxf>
      <alignment wrapText="1"/>
    </dxf>
    <dxf>
      <font>
        <sz val="9"/>
      </font>
    </dxf>
    <dxf>
      <fill>
        <patternFill patternType="solid">
          <bgColor theme="6"/>
        </patternFill>
      </fill>
    </dxf>
    <dxf>
      <fill>
        <patternFill patternType="solid">
          <bgColor theme="6"/>
        </patternFill>
      </fill>
    </dxf>
    <dxf>
      <fill>
        <patternFill patternType="solid">
          <bgColor theme="5"/>
        </patternFill>
      </fill>
    </dxf>
    <dxf>
      <fill>
        <patternFill patternType="solid">
          <bgColor theme="5"/>
        </patternFill>
      </fill>
    </dxf>
    <dxf>
      <fill>
        <patternFill patternType="solid">
          <bgColor theme="4"/>
        </patternFill>
      </fill>
    </dxf>
    <dxf>
      <fill>
        <patternFill patternType="solid">
          <bgColor theme="4"/>
        </patternFill>
      </fill>
    </dxf>
    <dxf>
      <alignment horizontal="right"/>
    </dxf>
    <dxf>
      <alignment wrapText="1"/>
    </dxf>
    <dxf>
      <alignment horizontal="center" vertical="bottom" textRotation="0" wrapText="0" indent="0" justifyLastLine="0" shrinkToFit="0" readingOrder="0"/>
    </dxf>
    <dxf>
      <font>
        <strike val="0"/>
        <outline val="0"/>
        <shadow val="0"/>
        <u/>
        <vertAlign val="baseline"/>
        <sz val="8"/>
        <color theme="10"/>
        <name val="Calibri"/>
        <family val="2"/>
        <scheme val="minor"/>
      </font>
    </dxf>
    <dxf>
      <numFmt numFmtId="0" formatCode="General"/>
    </dxf>
    <dxf>
      <numFmt numFmtId="30" formatCode="@"/>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ont>
        <sz val="16"/>
      </font>
      <alignment horizontal="center" vertical="center" textRotation="0" wrapText="0" indent="0" justifyLastLine="0" shrinkToFit="0" readingOrder="0"/>
    </dxf>
    <dxf>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alignment horizontal="general" vertical="top" textRotation="0" indent="0" justifyLastLine="0" shrinkToFit="0" readingOrder="0"/>
    </dxf>
    <dxf>
      <numFmt numFmtId="164" formatCode="_-* #,##0.0_-;\-* #,##0.0_-;_-* &quot;-&quot;??_-;_-@_-"/>
    </dxf>
    <dxf>
      <font>
        <b val="0"/>
        <i val="0"/>
        <strike val="0"/>
        <condense val="0"/>
        <extend val="0"/>
        <outline val="0"/>
        <shadow val="0"/>
        <u val="none"/>
        <vertAlign val="baseline"/>
        <sz val="10"/>
        <color theme="1"/>
        <name val="Calibri"/>
        <family val="2"/>
        <scheme val="minor"/>
      </font>
      <numFmt numFmtId="0" formatCode="General"/>
      <alignment horizontal="general" vertical="bottom" textRotation="0" wrapText="1" indent="0" justifyLastLine="0" shrinkToFit="0" readingOrder="0"/>
    </dxf>
    <dxf>
      <font>
        <strike val="0"/>
        <outline val="0"/>
        <shadow val="0"/>
        <u val="none"/>
        <vertAlign val="baseline"/>
        <sz val="10"/>
        <color theme="1"/>
        <name val="Calibri"/>
        <family val="2"/>
        <scheme val="minor"/>
      </font>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theme="6"/>
        </patternFill>
      </fill>
      <alignment horizontal="general" vertical="bottom" textRotation="0" wrapText="1" indent="0" justifyLastLine="0" shrinkToFit="0" readingOrder="0"/>
    </dxf>
    <dxf>
      <font>
        <b val="0"/>
        <i val="0"/>
        <strike val="0"/>
        <condense val="0"/>
        <extend val="0"/>
        <outline val="0"/>
        <shadow val="0"/>
        <u val="none"/>
        <vertAlign val="baseline"/>
        <sz val="12"/>
        <color theme="0"/>
        <name val="Calibri"/>
        <family val="2"/>
        <scheme val="minor"/>
      </font>
      <numFmt numFmtId="0" formatCode="General"/>
      <alignment horizontal="center" vertical="bottom" textRotation="0" wrapText="1" indent="0" justifyLastLine="0" shrinkToFit="0" readingOrder="0"/>
    </dxf>
    <dxf>
      <alignment horizontal="general" vertical="bottom" textRotation="0" wrapText="1"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1.xml"/><Relationship Id="rId21" Type="http://schemas.openxmlformats.org/officeDocument/2006/relationships/pivotCacheDefinition" Target="pivotCache/pivotCacheDefinition6.xml"/><Relationship Id="rId34" Type="http://schemas.openxmlformats.org/officeDocument/2006/relationships/pivotTable" Target="pivotTables/pivotTable7.xml"/><Relationship Id="rId42" Type="http://schemas.openxmlformats.org/officeDocument/2006/relationships/customXml" Target="../customXml/item1.xml"/><Relationship Id="rId47" Type="http://schemas.openxmlformats.org/officeDocument/2006/relationships/customXml" Target="../customXml/item6.xml"/><Relationship Id="rId50" Type="http://schemas.openxmlformats.org/officeDocument/2006/relationships/customXml" Target="../customXml/item9.xml"/><Relationship Id="rId55" Type="http://schemas.openxmlformats.org/officeDocument/2006/relationships/customXml" Target="../customXml/item14.xml"/><Relationship Id="rId63" Type="http://schemas.openxmlformats.org/officeDocument/2006/relationships/customXml" Target="../customXml/item22.xml"/><Relationship Id="rId68" Type="http://schemas.openxmlformats.org/officeDocument/2006/relationships/customXml" Target="../customXml/item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9" Type="http://schemas.openxmlformats.org/officeDocument/2006/relationships/pivotTable" Target="pivotTables/pivotTable2.xml"/><Relationship Id="rId11" Type="http://schemas.openxmlformats.org/officeDocument/2006/relationships/worksheet" Target="worksheets/sheet11.xml"/><Relationship Id="rId24" Type="http://schemas.openxmlformats.org/officeDocument/2006/relationships/pivotCacheDefinition" Target="pivotCache/pivotCacheDefinition9.xml"/><Relationship Id="rId32" Type="http://schemas.openxmlformats.org/officeDocument/2006/relationships/pivotTable" Target="pivotTables/pivotTable5.xml"/><Relationship Id="rId37" Type="http://schemas.openxmlformats.org/officeDocument/2006/relationships/connections" Target="connection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customXml" Target="../customXml/item12.xml"/><Relationship Id="rId58" Type="http://schemas.openxmlformats.org/officeDocument/2006/relationships/customXml" Target="../customXml/item17.xml"/><Relationship Id="rId66" Type="http://schemas.openxmlformats.org/officeDocument/2006/relationships/customXml" Target="../customXml/item25.xml"/><Relationship Id="rId5" Type="http://schemas.openxmlformats.org/officeDocument/2006/relationships/worksheet" Target="worksheets/sheet5.xml"/><Relationship Id="rId61" Type="http://schemas.openxmlformats.org/officeDocument/2006/relationships/customXml" Target="../customXml/item20.xml"/><Relationship Id="rId19" Type="http://schemas.microsoft.com/office/2007/relationships/slicerCache" Target="slicerCaches/slicerCache3.xml"/><Relationship Id="rId14" Type="http://schemas.openxmlformats.org/officeDocument/2006/relationships/pivotCacheDefinition" Target="pivotCache/pivotCacheDefinition2.xml"/><Relationship Id="rId22" Type="http://schemas.openxmlformats.org/officeDocument/2006/relationships/pivotCacheDefinition" Target="pivotCache/pivotCacheDefinition7.xml"/><Relationship Id="rId27" Type="http://schemas.openxmlformats.org/officeDocument/2006/relationships/pivotCacheDefinition" Target="pivotCache/pivotCacheDefinition12.xml"/><Relationship Id="rId30" Type="http://schemas.openxmlformats.org/officeDocument/2006/relationships/pivotTable" Target="pivotTables/pivotTable3.xml"/><Relationship Id="rId35" Type="http://schemas.openxmlformats.org/officeDocument/2006/relationships/pivotTable" Target="pivotTables/pivotTable8.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customXml" Target="../customXml/item15.xml"/><Relationship Id="rId64" Type="http://schemas.openxmlformats.org/officeDocument/2006/relationships/customXml" Target="../customXml/item23.xml"/><Relationship Id="rId8" Type="http://schemas.openxmlformats.org/officeDocument/2006/relationships/worksheet" Target="worksheets/sheet8.xml"/><Relationship Id="rId51" Type="http://schemas.openxmlformats.org/officeDocument/2006/relationships/customXml" Target="../customXml/item10.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pivotCacheDefinition" Target="pivotCache/pivotCacheDefinition10.xml"/><Relationship Id="rId33" Type="http://schemas.openxmlformats.org/officeDocument/2006/relationships/pivotTable" Target="pivotTables/pivotTable6.xml"/><Relationship Id="rId38" Type="http://schemas.openxmlformats.org/officeDocument/2006/relationships/styles" Target="styles.xml"/><Relationship Id="rId46" Type="http://schemas.openxmlformats.org/officeDocument/2006/relationships/customXml" Target="../customXml/item5.xml"/><Relationship Id="rId59" Type="http://schemas.openxmlformats.org/officeDocument/2006/relationships/customXml" Target="../customXml/item18.xml"/><Relationship Id="rId67" Type="http://schemas.openxmlformats.org/officeDocument/2006/relationships/customXml" Target="../customXml/item26.xml"/><Relationship Id="rId20" Type="http://schemas.openxmlformats.org/officeDocument/2006/relationships/pivotCacheDefinition" Target="pivotCache/pivotCacheDefinition5.xml"/><Relationship Id="rId41" Type="http://schemas.openxmlformats.org/officeDocument/2006/relationships/calcChain" Target="calcChain.xml"/><Relationship Id="rId54" Type="http://schemas.openxmlformats.org/officeDocument/2006/relationships/customXml" Target="../customXml/item13.xml"/><Relationship Id="rId62"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3.xml"/><Relationship Id="rId23" Type="http://schemas.openxmlformats.org/officeDocument/2006/relationships/pivotCacheDefinition" Target="pivotCache/pivotCacheDefinition8.xml"/><Relationship Id="rId28" Type="http://schemas.openxmlformats.org/officeDocument/2006/relationships/pivotTable" Target="pivotTables/pivotTable1.xml"/><Relationship Id="rId36" Type="http://schemas.openxmlformats.org/officeDocument/2006/relationships/theme" Target="theme/theme1.xml"/><Relationship Id="rId49" Type="http://schemas.openxmlformats.org/officeDocument/2006/relationships/customXml" Target="../customXml/item8.xml"/><Relationship Id="rId57" Type="http://schemas.openxmlformats.org/officeDocument/2006/relationships/customXml" Target="../customXml/item16.xml"/><Relationship Id="rId10" Type="http://schemas.openxmlformats.org/officeDocument/2006/relationships/worksheet" Target="worksheets/sheet10.xml"/><Relationship Id="rId31" Type="http://schemas.openxmlformats.org/officeDocument/2006/relationships/pivotTable" Target="pivotTables/pivotTable4.xml"/><Relationship Id="rId44" Type="http://schemas.openxmlformats.org/officeDocument/2006/relationships/customXml" Target="../customXml/item3.xml"/><Relationship Id="rId52" Type="http://schemas.openxmlformats.org/officeDocument/2006/relationships/customXml" Target="../customXml/item11.xml"/><Relationship Id="rId60" Type="http://schemas.openxmlformats.org/officeDocument/2006/relationships/customXml" Target="../customXml/item19.xml"/><Relationship Id="rId65" Type="http://schemas.openxmlformats.org/officeDocument/2006/relationships/customXml" Target="../customXml/item2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1.xml"/><Relationship Id="rId18" Type="http://schemas.microsoft.com/office/2007/relationships/slicerCache" Target="slicerCaches/slicerCache2.xml"/><Relationship Id="rId39"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noFill/>
          <a:ln>
            <a:noFill/>
          </a:ln>
          <a:effectLst/>
        </c:spPr>
      </c:pivotFmt>
      <c:pivotFmt>
        <c:idx val="3"/>
        <c:spPr>
          <a:solidFill>
            <a:schemeClr val="accent1"/>
          </a:solidFill>
          <a:ln>
            <a:noFill/>
          </a:ln>
          <a:effectLst/>
        </c:spPr>
        <c:dLbl>
          <c:idx val="0"/>
          <c:layout>
            <c:manualLayout>
              <c:x val="-8.5197518952652221E-2"/>
              <c:y val="-0.256345586367469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dLbl>
          <c:idx val="0"/>
          <c:layout>
            <c:manualLayout>
              <c:x val="-8.5197518952652221E-2"/>
              <c:y val="-0.256345586367469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noFill/>
          <a:ln>
            <a:noFill/>
          </a:ln>
          <a:effectLst/>
        </c:spPr>
      </c:pivotFmt>
      <c:pivotFmt>
        <c:idx val="7"/>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8"/>
        <c:spPr>
          <a:solidFill>
            <a:schemeClr val="accent1"/>
          </a:solidFill>
          <a:ln>
            <a:noFill/>
          </a:ln>
          <a:effectLst/>
        </c:spPr>
        <c:dLbl>
          <c:idx val="0"/>
          <c:layout>
            <c:manualLayout>
              <c:x val="-8.5197518952652221E-2"/>
              <c:y val="-0.2563455863674696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noFill/>
          <a:ln>
            <a:noFill/>
          </a:ln>
          <a:effectLst/>
        </c:spPr>
      </c:pivotFmt>
      <c:pivotFmt>
        <c:idx val="10"/>
        <c:marker>
          <c:symbol val="none"/>
        </c:marker>
        <c:dLbl>
          <c:idx val="0"/>
          <c:delete val="1"/>
          <c:extLst>
            <c:ext xmlns:c15="http://schemas.microsoft.com/office/drawing/2012/chart" uri="{CE6537A1-D6FC-4f65-9D91-7224C49458BB}"/>
          </c:extLst>
        </c:dLbl>
      </c:pivotFmt>
      <c:pivotFmt>
        <c:idx val="11"/>
        <c:spPr>
          <a:solidFill>
            <a:schemeClr val="accent3"/>
          </a:solidFill>
          <a:ln>
            <a:noFill/>
          </a:ln>
          <a:effectLst/>
        </c:spPr>
        <c:dLbl>
          <c:idx val="0"/>
          <c:layout>
            <c:manualLayout>
              <c:x val="-0.23676652294215422"/>
              <c:y val="4.202263898276796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noFill/>
          <a:ln>
            <a:noFill/>
          </a:ln>
          <a:effectLst/>
        </c:spPr>
      </c:pivotFmt>
    </c:pivotFmts>
    <c:plotArea>
      <c:layout/>
      <c:doughnutChart>
        <c:varyColors val="1"/>
        <c:ser>
          <c:idx val="0"/>
          <c:order val="0"/>
          <c:tx>
            <c:v>Total</c:v>
          </c:tx>
          <c:dPt>
            <c:idx val="0"/>
            <c:bubble3D val="0"/>
            <c:spPr>
              <a:solidFill>
                <a:schemeClr val="accent3"/>
              </a:solidFill>
              <a:ln>
                <a:noFill/>
              </a:ln>
              <a:effectLst/>
            </c:spPr>
            <c:extLst>
              <c:ext xmlns:c16="http://schemas.microsoft.com/office/drawing/2014/chart" uri="{C3380CC4-5D6E-409C-BE32-E72D297353CC}">
                <c16:uniqueId val="{00000007-89C2-4396-BAE5-1FB6BA56747F}"/>
              </c:ext>
            </c:extLst>
          </c:dPt>
          <c:dPt>
            <c:idx val="1"/>
            <c:bubble3D val="0"/>
            <c:spPr>
              <a:noFill/>
              <a:ln>
                <a:noFill/>
              </a:ln>
              <a:effectLst/>
            </c:spPr>
            <c:extLst>
              <c:ext xmlns:c16="http://schemas.microsoft.com/office/drawing/2014/chart" uri="{C3380CC4-5D6E-409C-BE32-E72D297353CC}">
                <c16:uniqueId val="{00000009-89C2-4396-BAE5-1FB6BA56747F}"/>
              </c:ext>
            </c:extLst>
          </c:dPt>
          <c:dLbls>
            <c:dLbl>
              <c:idx val="0"/>
              <c:layout>
                <c:manualLayout>
                  <c:x val="-0.23676652294215422"/>
                  <c:y val="4.202263898276796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C2-4396-BAE5-1FB6BA56747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c:v>
              </c:pt>
              <c:pt idx="1">
                <c:v>Shortfall</c:v>
              </c:pt>
            </c:strLit>
          </c:cat>
          <c:val>
            <c:numLit>
              <c:formatCode>General</c:formatCode>
              <c:ptCount val="2"/>
              <c:pt idx="0">
                <c:v>0.44</c:v>
              </c:pt>
              <c:pt idx="1">
                <c:v>0.56000000000000005</c:v>
              </c:pt>
            </c:numLit>
          </c:val>
          <c:extLst>
            <c:ext xmlns:c16="http://schemas.microsoft.com/office/drawing/2014/chart" uri="{C3380CC4-5D6E-409C-BE32-E72D297353CC}">
              <c16:uniqueId val="{0000000A-89C2-4396-BAE5-1FB6BA56747F}"/>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dLbl>
          <c:idx val="0"/>
          <c:layout>
            <c:manualLayout>
              <c:x val="-5.1097797966549049E-2"/>
              <c:y val="-0.22906215580555328"/>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solidFill>
          <a:ln>
            <a:noFill/>
          </a:ln>
          <a:effectLst/>
        </c:spPr>
      </c:pivotFmt>
    </c:pivotFmts>
    <c:plotArea>
      <c:layout/>
      <c:doughnutChart>
        <c:varyColors val="1"/>
        <c:ser>
          <c:idx val="0"/>
          <c:order val="0"/>
          <c:tx>
            <c:v>Total</c:v>
          </c:tx>
          <c:dPt>
            <c:idx val="0"/>
            <c:bubble3D val="0"/>
            <c:spPr>
              <a:solidFill>
                <a:schemeClr val="tx1">
                  <a:lumMod val="50000"/>
                  <a:lumOff val="50000"/>
                </a:schemeClr>
              </a:solidFill>
              <a:ln>
                <a:noFill/>
              </a:ln>
              <a:effectLst/>
            </c:spPr>
            <c:extLst>
              <c:ext xmlns:c16="http://schemas.microsoft.com/office/drawing/2014/chart" uri="{C3380CC4-5D6E-409C-BE32-E72D297353CC}">
                <c16:uniqueId val="{00000003-593C-4E6C-B5DC-002EBF97C763}"/>
              </c:ext>
            </c:extLst>
          </c:dPt>
          <c:dPt>
            <c:idx val="1"/>
            <c:bubble3D val="0"/>
            <c:spPr>
              <a:solidFill>
                <a:schemeClr val="bg1"/>
              </a:solidFill>
              <a:ln>
                <a:noFill/>
              </a:ln>
              <a:effectLst/>
            </c:spPr>
            <c:extLst>
              <c:ext xmlns:c16="http://schemas.microsoft.com/office/drawing/2014/chart" uri="{C3380CC4-5D6E-409C-BE32-E72D297353CC}">
                <c16:uniqueId val="{00000004-593C-4E6C-B5DC-002EBF97C763}"/>
              </c:ext>
            </c:extLst>
          </c:dPt>
          <c:dLbls>
            <c:dLbl>
              <c:idx val="0"/>
              <c:layout>
                <c:manualLayout>
                  <c:x val="-5.1097797966549049E-2"/>
                  <c:y val="-0.229062155805553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3C-4E6C-B5DC-002EBF97C76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 SDG</c:v>
              </c:pt>
              <c:pt idx="1">
                <c:v>Shortfall SDG</c:v>
              </c:pt>
            </c:strLit>
          </c:cat>
          <c:val>
            <c:numLit>
              <c:formatCode>General</c:formatCode>
              <c:ptCount val="2"/>
              <c:pt idx="0">
                <c:v>0.88888888888888884</c:v>
              </c:pt>
              <c:pt idx="1">
                <c:v>0.11111111111111116</c:v>
              </c:pt>
            </c:numLit>
          </c:val>
          <c:extLst>
            <c:ext xmlns:c16="http://schemas.microsoft.com/office/drawing/2014/chart" uri="{C3380CC4-5D6E-409C-BE32-E72D297353CC}">
              <c16:uniqueId val="{00000000-593C-4E6C-B5DC-002EBF97C763}"/>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[Superstar Stuff OKRs and SDGs - download.xlsx]PivotChartTable6</c15:name>
        <c15:fmtId val="0"/>
      </c15:pivotSource>
      <c15:pivotOptions>
        <c15:dropZoneFilter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dLbl>
          <c:idx val="0"/>
          <c:layout>
            <c:manualLayout>
              <c:x val="-0.16112784416019407"/>
              <c:y val="-0.1929945661099905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3344202061928918"/>
                  <c:h val="0.31220582502254624"/>
                </c:manualLayout>
              </c15:layout>
            </c:ext>
          </c:extLst>
        </c:dLbl>
      </c:pivotFmt>
      <c:pivotFmt>
        <c:idx val="3"/>
        <c:spPr>
          <a:solidFill>
            <a:schemeClr val="bg1"/>
          </a:solidFill>
          <a:ln>
            <a:noFill/>
          </a:ln>
          <a:effectLst/>
        </c:spPr>
      </c:pivotFmt>
    </c:pivotFmts>
    <c:plotArea>
      <c:layout/>
      <c:doughnutChart>
        <c:varyColors val="1"/>
        <c:ser>
          <c:idx val="0"/>
          <c:order val="0"/>
          <c:tx>
            <c:v>Total</c:v>
          </c:tx>
          <c:dPt>
            <c:idx val="0"/>
            <c:bubble3D val="0"/>
            <c:spPr>
              <a:solidFill>
                <a:schemeClr val="tx1">
                  <a:lumMod val="50000"/>
                  <a:lumOff val="50000"/>
                </a:schemeClr>
              </a:solidFill>
              <a:ln>
                <a:noFill/>
              </a:ln>
              <a:effectLst/>
            </c:spPr>
            <c:extLst>
              <c:ext xmlns:c16="http://schemas.microsoft.com/office/drawing/2014/chart" uri="{C3380CC4-5D6E-409C-BE32-E72D297353CC}">
                <c16:uniqueId val="{00000003-CCFC-4E74-AA10-BE79EE2B9553}"/>
              </c:ext>
            </c:extLst>
          </c:dPt>
          <c:dPt>
            <c:idx val="1"/>
            <c:bubble3D val="0"/>
            <c:spPr>
              <a:solidFill>
                <a:schemeClr val="bg1"/>
              </a:solidFill>
              <a:ln>
                <a:noFill/>
              </a:ln>
              <a:effectLst/>
            </c:spPr>
            <c:extLst>
              <c:ext xmlns:c16="http://schemas.microsoft.com/office/drawing/2014/chart" uri="{C3380CC4-5D6E-409C-BE32-E72D297353CC}">
                <c16:uniqueId val="{00000004-CCFC-4E74-AA10-BE79EE2B9553}"/>
              </c:ext>
            </c:extLst>
          </c:dPt>
          <c:dLbls>
            <c:dLbl>
              <c:idx val="0"/>
              <c:layout>
                <c:manualLayout>
                  <c:x val="-0.16112784416019407"/>
                  <c:y val="-0.19299456610999055"/>
                </c:manualLayout>
              </c:layout>
              <c:showLegendKey val="0"/>
              <c:showVal val="1"/>
              <c:showCatName val="0"/>
              <c:showSerName val="0"/>
              <c:showPercent val="0"/>
              <c:showBubbleSize val="0"/>
              <c:extLst>
                <c:ext xmlns:c15="http://schemas.microsoft.com/office/drawing/2012/chart" uri="{CE6537A1-D6FC-4f65-9D91-7224C49458BB}">
                  <c15:layout>
                    <c:manualLayout>
                      <c:w val="0.23344202061928918"/>
                      <c:h val="0.31220582502254624"/>
                    </c:manualLayout>
                  </c15:layout>
                </c:ext>
                <c:ext xmlns:c16="http://schemas.microsoft.com/office/drawing/2014/chart" uri="{C3380CC4-5D6E-409C-BE32-E72D297353CC}">
                  <c16:uniqueId val="{00000003-CCFC-4E74-AA10-BE79EE2B955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 SDG</c:v>
              </c:pt>
              <c:pt idx="1">
                <c:v>Shortfall SDG</c:v>
              </c:pt>
            </c:strLit>
          </c:cat>
          <c:val>
            <c:numLit>
              <c:formatCode>General</c:formatCode>
              <c:ptCount val="2"/>
              <c:pt idx="0">
                <c:v>0.76137992831541212</c:v>
              </c:pt>
              <c:pt idx="1">
                <c:v>0.23862007168458788</c:v>
              </c:pt>
            </c:numLit>
          </c:val>
          <c:extLst>
            <c:ext xmlns:c16="http://schemas.microsoft.com/office/drawing/2014/chart" uri="{C3380CC4-5D6E-409C-BE32-E72D297353CC}">
              <c16:uniqueId val="{00000000-CCFC-4E74-AA10-BE79EE2B9553}"/>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[Superstar Stuff OKRs and SDGs - download.xlsx]PivotChartTable7</c15:name>
        <c15:fmtId val="0"/>
      </c15:pivotSource>
      <c15:pivotOptions>
        <c15:dropZoneFilter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lumMod val="50000"/>
              <a:lumOff val="50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v>PROGRESS SCORE SDG</c:v>
          </c:tx>
          <c:spPr>
            <a:solidFill>
              <a:schemeClr val="tx1">
                <a:lumMod val="50000"/>
                <a:lumOff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Adequate profitability level</c:v>
              </c:pt>
              <c:pt idx="1">
                <c:v>Governance takes less than 1% of cost base, but creates effective, robust culture</c:v>
              </c:pt>
              <c:pt idx="2">
                <c:v>Positive operating cashflow available for reinvestment</c:v>
              </c:pt>
              <c:pt idx="3">
                <c:v>Stability of earnings and impact</c:v>
              </c:pt>
              <c:pt idx="4">
                <c:v>Supplier Network supported for next generation business adaptability</c:v>
              </c:pt>
              <c:pt idx="5">
                <c:v>Transparent value chain published by product</c:v>
              </c:pt>
            </c:strLit>
          </c:cat>
          <c:val>
            <c:numLit>
              <c:formatCode>General</c:formatCode>
              <c:ptCount val="6"/>
              <c:pt idx="0">
                <c:v>1</c:v>
              </c:pt>
              <c:pt idx="1">
                <c:v>0.3</c:v>
              </c:pt>
              <c:pt idx="2">
                <c:v>0.95</c:v>
              </c:pt>
              <c:pt idx="3">
                <c:v>0.48</c:v>
              </c:pt>
              <c:pt idx="4">
                <c:v>0.77777777777777768</c:v>
              </c:pt>
              <c:pt idx="5">
                <c:v>0.96774193548387089</c:v>
              </c:pt>
            </c:numLit>
          </c:val>
          <c:extLst>
            <c:ext xmlns:c16="http://schemas.microsoft.com/office/drawing/2014/chart" uri="{C3380CC4-5D6E-409C-BE32-E72D297353CC}">
              <c16:uniqueId val="{00000009-D88D-4E1F-88C2-7689382BD3B8}"/>
            </c:ext>
          </c:extLst>
        </c:ser>
        <c:ser>
          <c:idx val="1"/>
          <c:order val="1"/>
          <c:tx>
            <c:v>Shortfall SDG</c:v>
          </c:tx>
          <c:spPr>
            <a:noFill/>
            <a:ln>
              <a:noFill/>
            </a:ln>
            <a:effectLst/>
          </c:spPr>
          <c:invertIfNegative val="0"/>
          <c:cat>
            <c:strLit>
              <c:ptCount val="6"/>
              <c:pt idx="0">
                <c:v>Adequate profitability level</c:v>
              </c:pt>
              <c:pt idx="1">
                <c:v>Governance takes less than 1% of cost base, but creates effective, robust culture</c:v>
              </c:pt>
              <c:pt idx="2">
                <c:v>Positive operating cashflow available for reinvestment</c:v>
              </c:pt>
              <c:pt idx="3">
                <c:v>Stability of earnings and impact</c:v>
              </c:pt>
              <c:pt idx="4">
                <c:v>Supplier Network supported for next generation business adaptability</c:v>
              </c:pt>
              <c:pt idx="5">
                <c:v>Transparent value chain published by product</c:v>
              </c:pt>
            </c:strLit>
          </c:cat>
          <c:val>
            <c:numLit>
              <c:formatCode>General</c:formatCode>
              <c:ptCount val="6"/>
              <c:pt idx="0">
                <c:v>0</c:v>
              </c:pt>
              <c:pt idx="1">
                <c:v>0.7</c:v>
              </c:pt>
              <c:pt idx="2">
                <c:v>5.0000000000000044E-2</c:v>
              </c:pt>
              <c:pt idx="3">
                <c:v>0.52</c:v>
              </c:pt>
              <c:pt idx="4">
                <c:v>0.22222222222222232</c:v>
              </c:pt>
              <c:pt idx="5">
                <c:v>3.2258064516129115E-2</c:v>
              </c:pt>
            </c:numLit>
          </c:val>
          <c:extLst>
            <c:ext xmlns:c16="http://schemas.microsoft.com/office/drawing/2014/chart" uri="{C3380CC4-5D6E-409C-BE32-E72D297353CC}">
              <c16:uniqueId val="{0000000A-D88D-4E1F-88C2-7689382BD3B8}"/>
            </c:ext>
          </c:extLst>
        </c:ser>
        <c:dLbls>
          <c:showLegendKey val="0"/>
          <c:showVal val="0"/>
          <c:showCatName val="0"/>
          <c:showSerName val="0"/>
          <c:showPercent val="0"/>
          <c:showBubbleSize val="0"/>
        </c:dLbls>
        <c:gapWidth val="30"/>
        <c:overlap val="100"/>
        <c:axId val="828581967"/>
        <c:axId val="828582383"/>
      </c:barChart>
      <c:catAx>
        <c:axId val="8285819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582383"/>
        <c:crosses val="autoZero"/>
        <c:auto val="1"/>
        <c:lblAlgn val="ctr"/>
        <c:lblOffset val="100"/>
        <c:noMultiLvlLbl val="0"/>
        <c:extLst>
          <c:ext xmlns:c15="http://schemas.microsoft.com/office/drawing/2012/chart" uri="{F40574EE-89B7-4290-83BB-5DA773EAF853}">
            <c15:numFmt c:formatCode="General" c:sourceLinked="1"/>
          </c:ext>
        </c:extLst>
      </c:catAx>
      <c:valAx>
        <c:axId val="828582383"/>
        <c:scaling>
          <c:orientation val="minMax"/>
        </c:scaling>
        <c:delete val="1"/>
        <c:axPos val="b"/>
        <c:numFmt formatCode="General" sourceLinked="0"/>
        <c:majorTickMark val="none"/>
        <c:minorTickMark val="none"/>
        <c:tickLblPos val="nextTo"/>
        <c:crossAx val="828581967"/>
        <c:crosses val="autoZero"/>
        <c:crossBetween val="between"/>
        <c:extLst>
          <c:ext xmlns:c15="http://schemas.microsoft.com/office/drawing/2012/chart" uri="{F40574EE-89B7-4290-83BB-5DA773EAF853}">
            <c15:numFmt c:formatCode="General" c:sourceLinked="1"/>
          </c:ext>
        </c:extLst>
      </c:valAx>
      <c:spPr>
        <a:gradFill flip="none" rotWithShape="1">
          <a:gsLst>
            <a:gs pos="18000">
              <a:srgbClr val="FF0000"/>
            </a:gs>
            <a:gs pos="45000">
              <a:srgbClr val="FFC000"/>
            </a:gs>
            <a:gs pos="72000">
              <a:srgbClr val="00B050"/>
            </a:gs>
            <a:gs pos="32000">
              <a:srgbClr val="FFC000"/>
            </a:gs>
            <a:gs pos="100000">
              <a:srgbClr val="00B050"/>
            </a:gs>
          </a:gsLst>
          <a:lin ang="0" scaled="1"/>
          <a:tileRect/>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[Superstar Stuff OKRs and SDGs - download.xlsx]PivotChartTable8</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noFill/>
          <a:ln>
            <a:noFill/>
          </a:ln>
          <a:effectLst/>
        </c:spPr>
      </c:pivotFmt>
      <c:pivotFmt>
        <c:idx val="3"/>
        <c:spPr>
          <a:solidFill>
            <a:schemeClr val="accent1"/>
          </a:solidFill>
          <a:ln>
            <a:noFill/>
          </a:ln>
          <a:effectLst/>
        </c:spPr>
        <c:dLbl>
          <c:idx val="0"/>
          <c:layout>
            <c:manualLayout>
              <c:x val="-8.7112806190038222E-2"/>
              <c:y val="-0.2584261463377944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v>Total</c:v>
          </c:tx>
          <c:dPt>
            <c:idx val="0"/>
            <c:bubble3D val="0"/>
            <c:spPr>
              <a:solidFill>
                <a:schemeClr val="accent1"/>
              </a:solidFill>
              <a:ln>
                <a:noFill/>
              </a:ln>
              <a:effectLst/>
            </c:spPr>
            <c:extLst>
              <c:ext xmlns:c16="http://schemas.microsoft.com/office/drawing/2014/chart" uri="{C3380CC4-5D6E-409C-BE32-E72D297353CC}">
                <c16:uniqueId val="{00000004-219F-4E94-863F-B6F66F4B86F6}"/>
              </c:ext>
            </c:extLst>
          </c:dPt>
          <c:dPt>
            <c:idx val="1"/>
            <c:bubble3D val="0"/>
            <c:spPr>
              <a:noFill/>
              <a:ln>
                <a:noFill/>
              </a:ln>
              <a:effectLst/>
            </c:spPr>
            <c:extLst>
              <c:ext xmlns:c16="http://schemas.microsoft.com/office/drawing/2014/chart" uri="{C3380CC4-5D6E-409C-BE32-E72D297353CC}">
                <c16:uniqueId val="{00000003-219F-4E94-863F-B6F66F4B86F6}"/>
              </c:ext>
            </c:extLst>
          </c:dPt>
          <c:dLbls>
            <c:dLbl>
              <c:idx val="0"/>
              <c:layout>
                <c:manualLayout>
                  <c:x val="-8.7112806190038222E-2"/>
                  <c:y val="-0.2584261463377944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9F-4E94-863F-B6F66F4B86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c:v>
              </c:pt>
              <c:pt idx="1">
                <c:v>Shortfall</c:v>
              </c:pt>
            </c:strLit>
          </c:cat>
          <c:val>
            <c:numLit>
              <c:formatCode>General</c:formatCode>
              <c:ptCount val="2"/>
              <c:pt idx="0">
                <c:v>0.86597222222222225</c:v>
              </c:pt>
              <c:pt idx="1">
                <c:v>0.13402777777777775</c:v>
              </c:pt>
            </c:numLit>
          </c:val>
          <c:extLst>
            <c:ext xmlns:c16="http://schemas.microsoft.com/office/drawing/2014/chart" uri="{C3380CC4-5D6E-409C-BE32-E72D297353CC}">
              <c16:uniqueId val="{00000000-219F-4E94-863F-B6F66F4B86F6}"/>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noFill/>
          <a:ln>
            <a:noFill/>
          </a:ln>
          <a:effectLst/>
        </c:spPr>
      </c:pivotFmt>
      <c:pivotFmt>
        <c:idx val="3"/>
        <c:spPr>
          <a:solidFill>
            <a:schemeClr val="accent2"/>
          </a:solidFill>
          <a:ln>
            <a:noFill/>
          </a:ln>
          <a:effectLst/>
        </c:spPr>
        <c:dLbl>
          <c:idx val="0"/>
          <c:layout>
            <c:manualLayout>
              <c:x val="-3.2222249379054622E-2"/>
              <c:y val="-0.2798644969791176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v>Total</c:v>
          </c:tx>
          <c:dPt>
            <c:idx val="0"/>
            <c:bubble3D val="0"/>
            <c:spPr>
              <a:solidFill>
                <a:schemeClr val="accent2"/>
              </a:solidFill>
              <a:ln>
                <a:noFill/>
              </a:ln>
              <a:effectLst/>
            </c:spPr>
            <c:extLst>
              <c:ext xmlns:c16="http://schemas.microsoft.com/office/drawing/2014/chart" uri="{C3380CC4-5D6E-409C-BE32-E72D297353CC}">
                <c16:uniqueId val="{00000004-07D3-49C5-B5FB-DED58EB3C5D8}"/>
              </c:ext>
            </c:extLst>
          </c:dPt>
          <c:dPt>
            <c:idx val="1"/>
            <c:bubble3D val="0"/>
            <c:spPr>
              <a:noFill/>
              <a:ln>
                <a:noFill/>
              </a:ln>
              <a:effectLst/>
            </c:spPr>
            <c:extLst>
              <c:ext xmlns:c16="http://schemas.microsoft.com/office/drawing/2014/chart" uri="{C3380CC4-5D6E-409C-BE32-E72D297353CC}">
                <c16:uniqueId val="{00000003-07D3-49C5-B5FB-DED58EB3C5D8}"/>
              </c:ext>
            </c:extLst>
          </c:dPt>
          <c:dLbls>
            <c:dLbl>
              <c:idx val="0"/>
              <c:layout>
                <c:manualLayout>
                  <c:x val="-3.2222249379054622E-2"/>
                  <c:y val="-0.2798644969791176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D3-49C5-B5FB-DED58EB3C5D8}"/>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c:v>
              </c:pt>
              <c:pt idx="1">
                <c:v>Shortfall</c:v>
              </c:pt>
            </c:strLit>
          </c:cat>
          <c:val>
            <c:numLit>
              <c:formatCode>General</c:formatCode>
              <c:ptCount val="2"/>
              <c:pt idx="0">
                <c:v>0.9419354838709677</c:v>
              </c:pt>
              <c:pt idx="1">
                <c:v>5.8064516129032295E-2</c:v>
              </c:pt>
            </c:numLit>
          </c:val>
          <c:extLst>
            <c:ext xmlns:c16="http://schemas.microsoft.com/office/drawing/2014/chart" uri="{C3380CC4-5D6E-409C-BE32-E72D297353CC}">
              <c16:uniqueId val="{00000000-07D3-49C5-B5FB-DED58EB3C5D8}"/>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[Superstar Stuff OKR 2.xlsx]PivotChartTable10</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circle"/>
          <c:size val="10"/>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triangle"/>
          <c:size val="10"/>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squar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squar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triang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v>BUSINESS MODEL</c:v>
          </c:tx>
          <c:spPr>
            <a:ln w="28575" cap="rnd">
              <a:solidFill>
                <a:schemeClr val="accent1"/>
              </a:solidFill>
              <a:round/>
            </a:ln>
            <a:effectLst/>
          </c:spPr>
          <c:marker>
            <c:symbol val="square"/>
            <c:size val="10"/>
            <c:spPr>
              <a:solidFill>
                <a:schemeClr val="accent1"/>
              </a:solidFill>
              <a:ln w="9525">
                <a:solidFill>
                  <a:schemeClr val="accent1"/>
                </a:solidFill>
              </a:ln>
              <a:effectLst/>
            </c:spPr>
          </c:marker>
          <c:cat>
            <mc:AlternateContent xmlns:mc="http://schemas.openxmlformats.org/markup-compatibility/2006">
              <mc:Choice xmlns:c16ac="http://schemas.microsoft.com/office/drawing/2014/chart/ac" Requires="c16ac">
                <c16ac:multiLvlStrLit>
                  <c:ptCount val="16"/>
                  <c:lvl>
                    <c:pt idx="0">
                      <c:v>Net Zero Plan in place by 30 Sep 2022</c:v>
                    </c:pt>
                    <c:pt idx="1">
                      <c:v>Increase certification of non-FLO marked goods (following on from prior quarter achievement of agreeing framework.</c:v>
                    </c:pt>
                    <c:pt idx="2">
                      <c:v>Supply chain value map created</c:v>
                    </c:pt>
                    <c:pt idx="3">
                      <c:v>Raise coverage of supplier development robustness plans from 50% to 52%</c:v>
                    </c:pt>
                    <c:pt idx="4">
                      <c:v>Raise coverage of supplier development robustness plans from 30% to 45%</c:v>
                    </c:pt>
                    <c:pt idx="5">
                      <c:v>NPS results for the quarter - data collected as part of after-sales follow up.</c:v>
                    </c:pt>
                    <c:pt idx="6">
                      <c:v>In house manufacturing only -  not external purchases</c:v>
                    </c:pt>
                    <c:pt idx="7">
                      <c:v>Keep total incident rate for the quarter below target</c:v>
                    </c:pt>
                    <c:pt idx="8">
                      <c:v>Board-approved 3 year strategic plan updated annually.
Rolling forecast updated quarterly</c:v>
                    </c:pt>
                    <c:pt idx="9">
                      <c:v>Rolling 12M EBITDA &gt;5% of sales</c:v>
                    </c:pt>
                    <c:pt idx="10">
                      <c:v>Rolling 12M Operating Cashflow &gt;2% of sales</c:v>
                    </c:pt>
                    <c:pt idx="11">
                      <c:v>Governance costs definition agreed. Self assessment checklist in place ready for completion Q4</c:v>
                    </c:pt>
                    <c:pt idx="12">
                      <c:v>Annual Shareholder survey sent out</c:v>
                    </c:pt>
                    <c:pt idx="13">
                      <c:v>12 month moving average EBITDA and impact metrics as % of 3 year trend. Measures weighting defined</c:v>
                    </c:pt>
                    <c:pt idx="14">
                      <c:v>No KR this quarter - roll on with measurements from last measures (2021 dividend).</c:v>
                    </c:pt>
                    <c:pt idx="15">
                      <c:v>Annual Shareholder survey sent out</c:v>
                    </c:pt>
                  </c:lvl>
                  <c:lvl>
                    <c:pt idx="0">
                      <c:v>1.1</c:v>
                    </c:pt>
                    <c:pt idx="1">
                      <c:v>1.2</c:v>
                    </c:pt>
                    <c:pt idx="2">
                      <c:v>1.3</c:v>
                    </c:pt>
                    <c:pt idx="3">
                      <c:v>1.4</c:v>
                    </c:pt>
                    <c:pt idx="4">
                      <c:v>2.1</c:v>
                    </c:pt>
                    <c:pt idx="5">
                      <c:v>2.2</c:v>
                    </c:pt>
                    <c:pt idx="6">
                      <c:v>2.3</c:v>
                    </c:pt>
                    <c:pt idx="7">
                      <c:v>2.4</c:v>
                    </c:pt>
                    <c:pt idx="8">
                      <c:v>2.5</c:v>
                    </c:pt>
                    <c:pt idx="9">
                      <c:v>2.6</c:v>
                    </c:pt>
                    <c:pt idx="10">
                      <c:v>2.7</c:v>
                    </c:pt>
                    <c:pt idx="11">
                      <c:v>2.8</c:v>
                    </c:pt>
                    <c:pt idx="12">
                      <c:v>3.1</c:v>
                    </c:pt>
                    <c:pt idx="13">
                      <c:v>3.2</c:v>
                    </c:pt>
                    <c:pt idx="15">
                      <c:v>3.4</c:v>
                    </c:pt>
                  </c:lvl>
                </c16ac:multiLvlStrLit>
              </mc:Choice>
              <mc:Fallback>
                <c:strLit>
                  <c:ptCount val="16"/>
                  <c:pt idx="0">
                    <c:v>Net Zero Plan in place by 30 Sep 2022
1.1</c:v>
                  </c:pt>
                  <c:pt idx="1">
                    <c:v>Increase certification of non-FLO marked goods (following on from prior quarter achievement of agreeing framework.
1.2</c:v>
                  </c:pt>
                  <c:pt idx="2">
                    <c:v>Supply chain value map created
1.3</c:v>
                  </c:pt>
                  <c:pt idx="3">
                    <c:v>Raise coverage of supplier development robustness plans from 50% to 52%
1.4</c:v>
                  </c:pt>
                  <c:pt idx="4">
                    <c:v>Raise coverage of supplier development robustness plans from 30% to 45%
2.1</c:v>
                  </c:pt>
                  <c:pt idx="5">
                    <c:v>NPS results for the quarter - data collected as part of after-sales follow up.
2.2</c:v>
                  </c:pt>
                  <c:pt idx="6">
                    <c:v>In house manufacturing only -  not external purchases
2.3</c:v>
                  </c:pt>
                  <c:pt idx="7">
                    <c:v>Keep total incident rate for the quarter below target
2.4</c:v>
                  </c:pt>
                  <c:pt idx="8">
                    <c:v>Board-approved 3 year strategic plan updated annually.
Rolling forecast updated quarterly
2.5</c:v>
                  </c:pt>
                  <c:pt idx="9">
                    <c:v>Rolling 12M EBITDA &gt;5% of sales
2.6</c:v>
                  </c:pt>
                  <c:pt idx="10">
                    <c:v>Rolling 12M Operating Cashflow &gt;2% of sales
2.7</c:v>
                  </c:pt>
                  <c:pt idx="11">
                    <c:v>Governance costs definition agreed. Self assessment checklist in place ready for completion Q4
2.8</c:v>
                  </c:pt>
                  <c:pt idx="12">
                    <c:v>Annual Shareholder survey sent out
3.1</c:v>
                  </c:pt>
                  <c:pt idx="13">
                    <c:v>12 month moving average EBITDA and impact metrics as % of 3 year trend. Measures weighting defined
3.2</c:v>
                  </c:pt>
                  <c:pt idx="14">
                    <c:v>No KR this quarter - roll on with measurements from last measures (2021 dividend).</c:v>
                  </c:pt>
                  <c:pt idx="15">
                    <c:v>Annual Shareholder survey sent out
3.4</c:v>
                  </c:pt>
                </c:strLit>
              </mc:Fallback>
            </mc:AlternateContent>
          </c:cat>
          <c:val>
            <c:numLit>
              <c:formatCode>General</c:formatCode>
              <c:ptCount val="16"/>
              <c:pt idx="4">
                <c:v>0.77777777777777768</c:v>
              </c:pt>
              <c:pt idx="5">
                <c:v>1</c:v>
              </c:pt>
              <c:pt idx="6">
                <c:v>1</c:v>
              </c:pt>
              <c:pt idx="7">
                <c:v>1</c:v>
              </c:pt>
              <c:pt idx="8">
                <c:v>0.9</c:v>
              </c:pt>
              <c:pt idx="9">
                <c:v>1</c:v>
              </c:pt>
              <c:pt idx="10">
                <c:v>0.95</c:v>
              </c:pt>
              <c:pt idx="11">
                <c:v>0.3</c:v>
              </c:pt>
            </c:numLit>
          </c:val>
          <c:extLst>
            <c:ext xmlns:c16="http://schemas.microsoft.com/office/drawing/2014/chart" uri="{C3380CC4-5D6E-409C-BE32-E72D297353CC}">
              <c16:uniqueId val="{00000000-DD03-499C-9BAA-6F8D347D1A6F}"/>
            </c:ext>
          </c:extLst>
        </c:ser>
        <c:ser>
          <c:idx val="1"/>
          <c:order val="1"/>
          <c:tx>
            <c:v>ESG IMPACT</c:v>
          </c:tx>
          <c:spPr>
            <a:ln w="28575" cap="rnd">
              <a:solidFill>
                <a:schemeClr val="accent2"/>
              </a:solidFill>
              <a:round/>
            </a:ln>
            <a:effectLst/>
          </c:spPr>
          <c:marker>
            <c:symbol val="circle"/>
            <c:size val="10"/>
            <c:spPr>
              <a:solidFill>
                <a:schemeClr val="accent2"/>
              </a:solidFill>
              <a:ln w="9525">
                <a:solidFill>
                  <a:schemeClr val="accent2"/>
                </a:solidFill>
              </a:ln>
              <a:effectLst/>
            </c:spPr>
          </c:marker>
          <c:cat>
            <mc:AlternateContent xmlns:mc="http://schemas.openxmlformats.org/markup-compatibility/2006">
              <mc:Choice xmlns:c16ac="http://schemas.microsoft.com/office/drawing/2014/chart/ac" Requires="c16ac">
                <c16ac:multiLvlStrLit>
                  <c:ptCount val="16"/>
                  <c:lvl>
                    <c:pt idx="0">
                      <c:v>Net Zero Plan in place by 30 Sep 2022</c:v>
                    </c:pt>
                    <c:pt idx="1">
                      <c:v>Increase certification of non-FLO marked goods (following on from prior quarter achievement of agreeing framework.</c:v>
                    </c:pt>
                    <c:pt idx="2">
                      <c:v>Supply chain value map created</c:v>
                    </c:pt>
                    <c:pt idx="3">
                      <c:v>Raise coverage of supplier development robustness plans from 50% to 52%</c:v>
                    </c:pt>
                    <c:pt idx="4">
                      <c:v>Raise coverage of supplier development robustness plans from 30% to 45%</c:v>
                    </c:pt>
                    <c:pt idx="5">
                      <c:v>NPS results for the quarter - data collected as part of after-sales follow up.</c:v>
                    </c:pt>
                    <c:pt idx="6">
                      <c:v>In house manufacturing only -  not external purchases</c:v>
                    </c:pt>
                    <c:pt idx="7">
                      <c:v>Keep total incident rate for the quarter below target</c:v>
                    </c:pt>
                    <c:pt idx="8">
                      <c:v>Board-approved 3 year strategic plan updated annually.
Rolling forecast updated quarterly</c:v>
                    </c:pt>
                    <c:pt idx="9">
                      <c:v>Rolling 12M EBITDA &gt;5% of sales</c:v>
                    </c:pt>
                    <c:pt idx="10">
                      <c:v>Rolling 12M Operating Cashflow &gt;2% of sales</c:v>
                    </c:pt>
                    <c:pt idx="11">
                      <c:v>Governance costs definition agreed. Self assessment checklist in place ready for completion Q4</c:v>
                    </c:pt>
                    <c:pt idx="12">
                      <c:v>Annual Shareholder survey sent out</c:v>
                    </c:pt>
                    <c:pt idx="13">
                      <c:v>12 month moving average EBITDA and impact metrics as % of 3 year trend. Measures weighting defined</c:v>
                    </c:pt>
                    <c:pt idx="14">
                      <c:v>No KR this quarter - roll on with measurements from last measures (2021 dividend).</c:v>
                    </c:pt>
                    <c:pt idx="15">
                      <c:v>Annual Shareholder survey sent out</c:v>
                    </c:pt>
                  </c:lvl>
                  <c:lvl>
                    <c:pt idx="0">
                      <c:v>1.1</c:v>
                    </c:pt>
                    <c:pt idx="1">
                      <c:v>1.2</c:v>
                    </c:pt>
                    <c:pt idx="2">
                      <c:v>1.3</c:v>
                    </c:pt>
                    <c:pt idx="3">
                      <c:v>1.4</c:v>
                    </c:pt>
                    <c:pt idx="4">
                      <c:v>2.1</c:v>
                    </c:pt>
                    <c:pt idx="5">
                      <c:v>2.2</c:v>
                    </c:pt>
                    <c:pt idx="6">
                      <c:v>2.3</c:v>
                    </c:pt>
                    <c:pt idx="7">
                      <c:v>2.4</c:v>
                    </c:pt>
                    <c:pt idx="8">
                      <c:v>2.5</c:v>
                    </c:pt>
                    <c:pt idx="9">
                      <c:v>2.6</c:v>
                    </c:pt>
                    <c:pt idx="10">
                      <c:v>2.7</c:v>
                    </c:pt>
                    <c:pt idx="11">
                      <c:v>2.8</c:v>
                    </c:pt>
                    <c:pt idx="12">
                      <c:v>3.1</c:v>
                    </c:pt>
                    <c:pt idx="13">
                      <c:v>3.2</c:v>
                    </c:pt>
                    <c:pt idx="15">
                      <c:v>3.4</c:v>
                    </c:pt>
                  </c:lvl>
                </c16ac:multiLvlStrLit>
              </mc:Choice>
              <mc:Fallback>
                <c:strLit>
                  <c:ptCount val="16"/>
                  <c:pt idx="0">
                    <c:v>Net Zero Plan in place by 30 Sep 2022
1.1</c:v>
                  </c:pt>
                  <c:pt idx="1">
                    <c:v>Increase certification of non-FLO marked goods (following on from prior quarter achievement of agreeing framework.
1.2</c:v>
                  </c:pt>
                  <c:pt idx="2">
                    <c:v>Supply chain value map created
1.3</c:v>
                  </c:pt>
                  <c:pt idx="3">
                    <c:v>Raise coverage of supplier development robustness plans from 50% to 52%
1.4</c:v>
                  </c:pt>
                  <c:pt idx="4">
                    <c:v>Raise coverage of supplier development robustness plans from 30% to 45%
2.1</c:v>
                  </c:pt>
                  <c:pt idx="5">
                    <c:v>NPS results for the quarter - data collected as part of after-sales follow up.
2.2</c:v>
                  </c:pt>
                  <c:pt idx="6">
                    <c:v>In house manufacturing only -  not external purchases
2.3</c:v>
                  </c:pt>
                  <c:pt idx="7">
                    <c:v>Keep total incident rate for the quarter below target
2.4</c:v>
                  </c:pt>
                  <c:pt idx="8">
                    <c:v>Board-approved 3 year strategic plan updated annually.
Rolling forecast updated quarterly
2.5</c:v>
                  </c:pt>
                  <c:pt idx="9">
                    <c:v>Rolling 12M EBITDA &gt;5% of sales
2.6</c:v>
                  </c:pt>
                  <c:pt idx="10">
                    <c:v>Rolling 12M Operating Cashflow &gt;2% of sales
2.7</c:v>
                  </c:pt>
                  <c:pt idx="11">
                    <c:v>Governance costs definition agreed. Self assessment checklist in place ready for completion Q4
2.8</c:v>
                  </c:pt>
                  <c:pt idx="12">
                    <c:v>Annual Shareholder survey sent out
3.1</c:v>
                  </c:pt>
                  <c:pt idx="13">
                    <c:v>12 month moving average EBITDA and impact metrics as % of 3 year trend. Measures weighting defined
3.2</c:v>
                  </c:pt>
                  <c:pt idx="14">
                    <c:v>No KR this quarter - roll on with measurements from last measures (2021 dividend).</c:v>
                  </c:pt>
                  <c:pt idx="15">
                    <c:v>Annual Shareholder survey sent out
3.4</c:v>
                  </c:pt>
                </c:strLit>
              </mc:Fallback>
            </mc:AlternateContent>
          </c:cat>
          <c:val>
            <c:numLit>
              <c:formatCode>General</c:formatCode>
              <c:ptCount val="16"/>
              <c:pt idx="0">
                <c:v>0.9</c:v>
              </c:pt>
              <c:pt idx="1">
                <c:v>1</c:v>
              </c:pt>
              <c:pt idx="2">
                <c:v>0.9</c:v>
              </c:pt>
              <c:pt idx="3">
                <c:v>0.96774193548387089</c:v>
              </c:pt>
            </c:numLit>
          </c:val>
          <c:extLst>
            <c:ext xmlns:c16="http://schemas.microsoft.com/office/drawing/2014/chart" uri="{C3380CC4-5D6E-409C-BE32-E72D297353CC}">
              <c16:uniqueId val="{00000001-DD03-499C-9BAA-6F8D347D1A6F}"/>
            </c:ext>
          </c:extLst>
        </c:ser>
        <c:ser>
          <c:idx val="2"/>
          <c:order val="2"/>
          <c:tx>
            <c:v>VALUE CREATION</c:v>
          </c:tx>
          <c:spPr>
            <a:ln w="28575" cap="rnd">
              <a:solidFill>
                <a:schemeClr val="accent3"/>
              </a:solidFill>
              <a:round/>
            </a:ln>
            <a:effectLst/>
          </c:spPr>
          <c:marker>
            <c:symbol val="triangle"/>
            <c:size val="10"/>
            <c:spPr>
              <a:solidFill>
                <a:schemeClr val="accent3"/>
              </a:solidFill>
              <a:ln w="9525">
                <a:solidFill>
                  <a:schemeClr val="accent3"/>
                </a:solidFill>
              </a:ln>
              <a:effectLst/>
            </c:spPr>
          </c:marker>
          <c:cat>
            <mc:AlternateContent xmlns:mc="http://schemas.openxmlformats.org/markup-compatibility/2006">
              <mc:Choice xmlns:c16ac="http://schemas.microsoft.com/office/drawing/2014/chart/ac" Requires="c16ac">
                <c16ac:multiLvlStrLit>
                  <c:ptCount val="16"/>
                  <c:lvl>
                    <c:pt idx="0">
                      <c:v>Net Zero Plan in place by 30 Sep 2022</c:v>
                    </c:pt>
                    <c:pt idx="1">
                      <c:v>Increase certification of non-FLO marked goods (following on from prior quarter achievement of agreeing framework.</c:v>
                    </c:pt>
                    <c:pt idx="2">
                      <c:v>Supply chain value map created</c:v>
                    </c:pt>
                    <c:pt idx="3">
                      <c:v>Raise coverage of supplier development robustness plans from 50% to 52%</c:v>
                    </c:pt>
                    <c:pt idx="4">
                      <c:v>Raise coverage of supplier development robustness plans from 30% to 45%</c:v>
                    </c:pt>
                    <c:pt idx="5">
                      <c:v>NPS results for the quarter - data collected as part of after-sales follow up.</c:v>
                    </c:pt>
                    <c:pt idx="6">
                      <c:v>In house manufacturing only -  not external purchases</c:v>
                    </c:pt>
                    <c:pt idx="7">
                      <c:v>Keep total incident rate for the quarter below target</c:v>
                    </c:pt>
                    <c:pt idx="8">
                      <c:v>Board-approved 3 year strategic plan updated annually.
Rolling forecast updated quarterly</c:v>
                    </c:pt>
                    <c:pt idx="9">
                      <c:v>Rolling 12M EBITDA &gt;5% of sales</c:v>
                    </c:pt>
                    <c:pt idx="10">
                      <c:v>Rolling 12M Operating Cashflow &gt;2% of sales</c:v>
                    </c:pt>
                    <c:pt idx="11">
                      <c:v>Governance costs definition agreed. Self assessment checklist in place ready for completion Q4</c:v>
                    </c:pt>
                    <c:pt idx="12">
                      <c:v>Annual Shareholder survey sent out</c:v>
                    </c:pt>
                    <c:pt idx="13">
                      <c:v>12 month moving average EBITDA and impact metrics as % of 3 year trend. Measures weighting defined</c:v>
                    </c:pt>
                    <c:pt idx="14">
                      <c:v>No KR this quarter - roll on with measurements from last measures (2021 dividend).</c:v>
                    </c:pt>
                    <c:pt idx="15">
                      <c:v>Annual Shareholder survey sent out</c:v>
                    </c:pt>
                  </c:lvl>
                  <c:lvl>
                    <c:pt idx="0">
                      <c:v>1.1</c:v>
                    </c:pt>
                    <c:pt idx="1">
                      <c:v>1.2</c:v>
                    </c:pt>
                    <c:pt idx="2">
                      <c:v>1.3</c:v>
                    </c:pt>
                    <c:pt idx="3">
                      <c:v>1.4</c:v>
                    </c:pt>
                    <c:pt idx="4">
                      <c:v>2.1</c:v>
                    </c:pt>
                    <c:pt idx="5">
                      <c:v>2.2</c:v>
                    </c:pt>
                    <c:pt idx="6">
                      <c:v>2.3</c:v>
                    </c:pt>
                    <c:pt idx="7">
                      <c:v>2.4</c:v>
                    </c:pt>
                    <c:pt idx="8">
                      <c:v>2.5</c:v>
                    </c:pt>
                    <c:pt idx="9">
                      <c:v>2.6</c:v>
                    </c:pt>
                    <c:pt idx="10">
                      <c:v>2.7</c:v>
                    </c:pt>
                    <c:pt idx="11">
                      <c:v>2.8</c:v>
                    </c:pt>
                    <c:pt idx="12">
                      <c:v>3.1</c:v>
                    </c:pt>
                    <c:pt idx="13">
                      <c:v>3.2</c:v>
                    </c:pt>
                    <c:pt idx="15">
                      <c:v>3.4</c:v>
                    </c:pt>
                  </c:lvl>
                </c16ac:multiLvlStrLit>
              </mc:Choice>
              <mc:Fallback>
                <c:strLit>
                  <c:ptCount val="16"/>
                  <c:pt idx="0">
                    <c:v>Net Zero Plan in place by 30 Sep 2022
1.1</c:v>
                  </c:pt>
                  <c:pt idx="1">
                    <c:v>Increase certification of non-FLO marked goods (following on from prior quarter achievement of agreeing framework.
1.2</c:v>
                  </c:pt>
                  <c:pt idx="2">
                    <c:v>Supply chain value map created
1.3</c:v>
                  </c:pt>
                  <c:pt idx="3">
                    <c:v>Raise coverage of supplier development robustness plans from 50% to 52%
1.4</c:v>
                  </c:pt>
                  <c:pt idx="4">
                    <c:v>Raise coverage of supplier development robustness plans from 30% to 45%
2.1</c:v>
                  </c:pt>
                  <c:pt idx="5">
                    <c:v>NPS results for the quarter - data collected as part of after-sales follow up.
2.2</c:v>
                  </c:pt>
                  <c:pt idx="6">
                    <c:v>In house manufacturing only -  not external purchases
2.3</c:v>
                  </c:pt>
                  <c:pt idx="7">
                    <c:v>Keep total incident rate for the quarter below target
2.4</c:v>
                  </c:pt>
                  <c:pt idx="8">
                    <c:v>Board-approved 3 year strategic plan updated annually.
Rolling forecast updated quarterly
2.5</c:v>
                  </c:pt>
                  <c:pt idx="9">
                    <c:v>Rolling 12M EBITDA &gt;5% of sales
2.6</c:v>
                  </c:pt>
                  <c:pt idx="10">
                    <c:v>Rolling 12M Operating Cashflow &gt;2% of sales
2.7</c:v>
                  </c:pt>
                  <c:pt idx="11">
                    <c:v>Governance costs definition agreed. Self assessment checklist in place ready for completion Q4
2.8</c:v>
                  </c:pt>
                  <c:pt idx="12">
                    <c:v>Annual Shareholder survey sent out
3.1</c:v>
                  </c:pt>
                  <c:pt idx="13">
                    <c:v>12 month moving average EBITDA and impact metrics as % of 3 year trend. Measures weighting defined
3.2</c:v>
                  </c:pt>
                  <c:pt idx="14">
                    <c:v>No KR this quarter - roll on with measurements from last measures (2021 dividend).</c:v>
                  </c:pt>
                  <c:pt idx="15">
                    <c:v>Annual Shareholder survey sent out
3.4</c:v>
                  </c:pt>
                </c:strLit>
              </mc:Fallback>
            </mc:AlternateContent>
          </c:cat>
          <c:val>
            <c:numLit>
              <c:formatCode>General</c:formatCode>
              <c:ptCount val="16"/>
              <c:pt idx="12">
                <c:v>0.3</c:v>
              </c:pt>
              <c:pt idx="13">
                <c:v>0.48</c:v>
              </c:pt>
              <c:pt idx="14">
                <c:v>0.68</c:v>
              </c:pt>
              <c:pt idx="15">
                <c:v>0.3</c:v>
              </c:pt>
            </c:numLit>
          </c:val>
          <c:extLst>
            <c:ext xmlns:c16="http://schemas.microsoft.com/office/drawing/2014/chart" uri="{C3380CC4-5D6E-409C-BE32-E72D297353CC}">
              <c16:uniqueId val="{00000002-DD03-499C-9BAA-6F8D347D1A6F}"/>
            </c:ext>
          </c:extLst>
        </c:ser>
        <c:dLbls>
          <c:showLegendKey val="0"/>
          <c:showVal val="0"/>
          <c:showCatName val="0"/>
          <c:showSerName val="0"/>
          <c:showPercent val="0"/>
          <c:showBubbleSize val="0"/>
        </c:dLbls>
        <c:axId val="1829927727"/>
        <c:axId val="1829926895"/>
      </c:radarChart>
      <c:catAx>
        <c:axId val="18299277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9926895"/>
        <c:crosses val="autoZero"/>
        <c:auto val="1"/>
        <c:lblAlgn val="ctr"/>
        <c:lblOffset val="100"/>
        <c:noMultiLvlLbl val="0"/>
        <c:extLst/>
      </c:catAx>
      <c:valAx>
        <c:axId val="1829926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9927727"/>
        <c:crosses val="autoZero"/>
        <c:crossBetween val="between"/>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BUSINESS MODEL</c:v>
          </c:tx>
          <c:spPr>
            <a:solidFill>
              <a:schemeClr val="accent1"/>
            </a:solidFill>
            <a:ln>
              <a:noFill/>
            </a:ln>
            <a:effectLst/>
          </c:spPr>
          <c:invertIfNegative val="0"/>
          <c:cat>
            <c:strLit>
              <c:ptCount val="17"/>
              <c:pt idx="0">
                <c:v>SDG_01</c:v>
              </c:pt>
              <c:pt idx="1">
                <c:v>SDG_02</c:v>
              </c:pt>
              <c:pt idx="2">
                <c:v>SDG_03</c:v>
              </c:pt>
              <c:pt idx="3">
                <c:v>SDG_04</c:v>
              </c:pt>
              <c:pt idx="4">
                <c:v>SDG_05</c:v>
              </c:pt>
              <c:pt idx="5">
                <c:v>SDG_06</c:v>
              </c:pt>
              <c:pt idx="6">
                <c:v>SDG_07</c:v>
              </c:pt>
              <c:pt idx="7">
                <c:v>SDG_08</c:v>
              </c:pt>
              <c:pt idx="8">
                <c:v>SDG_09</c:v>
              </c:pt>
              <c:pt idx="9">
                <c:v>SDG_10</c:v>
              </c:pt>
              <c:pt idx="10">
                <c:v>SDG_11</c:v>
              </c:pt>
              <c:pt idx="11">
                <c:v>SDG_12</c:v>
              </c:pt>
              <c:pt idx="12">
                <c:v>SDG_13</c:v>
              </c:pt>
              <c:pt idx="13">
                <c:v>SDG_14</c:v>
              </c:pt>
              <c:pt idx="14">
                <c:v>SDG_15</c:v>
              </c:pt>
              <c:pt idx="15">
                <c:v>SDG_16</c:v>
              </c:pt>
              <c:pt idx="16">
                <c:v>SDG_17</c:v>
              </c:pt>
            </c:strLit>
          </c:cat>
          <c:val>
            <c:numLit>
              <c:formatCode>General</c:formatCode>
              <c:ptCount val="17"/>
              <c:pt idx="7">
                <c:v>13</c:v>
              </c:pt>
              <c:pt idx="8">
                <c:v>6</c:v>
              </c:pt>
              <c:pt idx="10">
                <c:v>1</c:v>
              </c:pt>
              <c:pt idx="11">
                <c:v>1</c:v>
              </c:pt>
              <c:pt idx="12">
                <c:v>2</c:v>
              </c:pt>
            </c:numLit>
          </c:val>
          <c:extLst>
            <c:ext xmlns:c16="http://schemas.microsoft.com/office/drawing/2014/chart" uri="{C3380CC4-5D6E-409C-BE32-E72D297353CC}">
              <c16:uniqueId val="{00000000-AB45-402D-95CB-C5CE3F6D2C39}"/>
            </c:ext>
          </c:extLst>
        </c:ser>
        <c:ser>
          <c:idx val="1"/>
          <c:order val="1"/>
          <c:tx>
            <c:v>ESG IMPACT</c:v>
          </c:tx>
          <c:spPr>
            <a:solidFill>
              <a:schemeClr val="accent2"/>
            </a:solidFill>
            <a:ln>
              <a:noFill/>
            </a:ln>
            <a:effectLst/>
          </c:spPr>
          <c:invertIfNegative val="0"/>
          <c:cat>
            <c:strLit>
              <c:ptCount val="17"/>
              <c:pt idx="0">
                <c:v>SDG_01</c:v>
              </c:pt>
              <c:pt idx="1">
                <c:v>SDG_02</c:v>
              </c:pt>
              <c:pt idx="2">
                <c:v>SDG_03</c:v>
              </c:pt>
              <c:pt idx="3">
                <c:v>SDG_04</c:v>
              </c:pt>
              <c:pt idx="4">
                <c:v>SDG_05</c:v>
              </c:pt>
              <c:pt idx="5">
                <c:v>SDG_06</c:v>
              </c:pt>
              <c:pt idx="6">
                <c:v>SDG_07</c:v>
              </c:pt>
              <c:pt idx="7">
                <c:v>SDG_08</c:v>
              </c:pt>
              <c:pt idx="8">
                <c:v>SDG_09</c:v>
              </c:pt>
              <c:pt idx="9">
                <c:v>SDG_10</c:v>
              </c:pt>
              <c:pt idx="10">
                <c:v>SDG_11</c:v>
              </c:pt>
              <c:pt idx="11">
                <c:v>SDG_12</c:v>
              </c:pt>
              <c:pt idx="12">
                <c:v>SDG_13</c:v>
              </c:pt>
              <c:pt idx="13">
                <c:v>SDG_14</c:v>
              </c:pt>
              <c:pt idx="14">
                <c:v>SDG_15</c:v>
              </c:pt>
              <c:pt idx="15">
                <c:v>SDG_16</c:v>
              </c:pt>
              <c:pt idx="16">
                <c:v>SDG_17</c:v>
              </c:pt>
            </c:strLit>
          </c:cat>
          <c:val>
            <c:numLit>
              <c:formatCode>General</c:formatCode>
              <c:ptCount val="17"/>
              <c:pt idx="0">
                <c:v>3</c:v>
              </c:pt>
              <c:pt idx="1">
                <c:v>2</c:v>
              </c:pt>
              <c:pt idx="3">
                <c:v>1</c:v>
              </c:pt>
              <c:pt idx="4">
                <c:v>6</c:v>
              </c:pt>
              <c:pt idx="5">
                <c:v>1</c:v>
              </c:pt>
              <c:pt idx="7">
                <c:v>5</c:v>
              </c:pt>
              <c:pt idx="8">
                <c:v>1</c:v>
              </c:pt>
              <c:pt idx="9">
                <c:v>5</c:v>
              </c:pt>
              <c:pt idx="10">
                <c:v>1</c:v>
              </c:pt>
              <c:pt idx="11">
                <c:v>4</c:v>
              </c:pt>
              <c:pt idx="12">
                <c:v>8</c:v>
              </c:pt>
              <c:pt idx="16">
                <c:v>1</c:v>
              </c:pt>
            </c:numLit>
          </c:val>
          <c:extLst>
            <c:ext xmlns:c16="http://schemas.microsoft.com/office/drawing/2014/chart" uri="{C3380CC4-5D6E-409C-BE32-E72D297353CC}">
              <c16:uniqueId val="{00000004-AB45-402D-95CB-C5CE3F6D2C39}"/>
            </c:ext>
          </c:extLst>
        </c:ser>
        <c:ser>
          <c:idx val="2"/>
          <c:order val="2"/>
          <c:tx>
            <c:v>VALUE CREATION</c:v>
          </c:tx>
          <c:spPr>
            <a:solidFill>
              <a:schemeClr val="accent3"/>
            </a:solidFill>
            <a:ln>
              <a:noFill/>
            </a:ln>
            <a:effectLst/>
          </c:spPr>
          <c:invertIfNegative val="0"/>
          <c:cat>
            <c:strLit>
              <c:ptCount val="17"/>
              <c:pt idx="0">
                <c:v>SDG_01</c:v>
              </c:pt>
              <c:pt idx="1">
                <c:v>SDG_02</c:v>
              </c:pt>
              <c:pt idx="2">
                <c:v>SDG_03</c:v>
              </c:pt>
              <c:pt idx="3">
                <c:v>SDG_04</c:v>
              </c:pt>
              <c:pt idx="4">
                <c:v>SDG_05</c:v>
              </c:pt>
              <c:pt idx="5">
                <c:v>SDG_06</c:v>
              </c:pt>
              <c:pt idx="6">
                <c:v>SDG_07</c:v>
              </c:pt>
              <c:pt idx="7">
                <c:v>SDG_08</c:v>
              </c:pt>
              <c:pt idx="8">
                <c:v>SDG_09</c:v>
              </c:pt>
              <c:pt idx="9">
                <c:v>SDG_10</c:v>
              </c:pt>
              <c:pt idx="10">
                <c:v>SDG_11</c:v>
              </c:pt>
              <c:pt idx="11">
                <c:v>SDG_12</c:v>
              </c:pt>
              <c:pt idx="12">
                <c:v>SDG_13</c:v>
              </c:pt>
              <c:pt idx="13">
                <c:v>SDG_14</c:v>
              </c:pt>
              <c:pt idx="14">
                <c:v>SDG_15</c:v>
              </c:pt>
              <c:pt idx="15">
                <c:v>SDG_16</c:v>
              </c:pt>
              <c:pt idx="16">
                <c:v>SDG_17</c:v>
              </c:pt>
            </c:strLit>
          </c:cat>
          <c:val>
            <c:numLit>
              <c:formatCode>General</c:formatCode>
              <c:ptCount val="17"/>
              <c:pt idx="7">
                <c:v>1</c:v>
              </c:pt>
              <c:pt idx="8">
                <c:v>0.5</c:v>
              </c:pt>
              <c:pt idx="11">
                <c:v>2</c:v>
              </c:pt>
              <c:pt idx="12">
                <c:v>2</c:v>
              </c:pt>
              <c:pt idx="16">
                <c:v>1</c:v>
              </c:pt>
            </c:numLit>
          </c:val>
          <c:extLst>
            <c:ext xmlns:c16="http://schemas.microsoft.com/office/drawing/2014/chart" uri="{C3380CC4-5D6E-409C-BE32-E72D297353CC}">
              <c16:uniqueId val="{00000005-AB45-402D-95CB-C5CE3F6D2C39}"/>
            </c:ext>
          </c:extLst>
        </c:ser>
        <c:ser>
          <c:idx val="3"/>
          <c:order val="3"/>
          <c:tx>
            <c:v>Yet to be targeted</c:v>
          </c:tx>
          <c:spPr>
            <a:solidFill>
              <a:schemeClr val="accent4"/>
            </a:solidFill>
            <a:ln>
              <a:noFill/>
            </a:ln>
            <a:effectLst/>
          </c:spPr>
          <c:invertIfNegative val="0"/>
          <c:cat>
            <c:strLit>
              <c:ptCount val="17"/>
              <c:pt idx="0">
                <c:v>SDG_01</c:v>
              </c:pt>
              <c:pt idx="1">
                <c:v>SDG_02</c:v>
              </c:pt>
              <c:pt idx="2">
                <c:v>SDG_03</c:v>
              </c:pt>
              <c:pt idx="3">
                <c:v>SDG_04</c:v>
              </c:pt>
              <c:pt idx="4">
                <c:v>SDG_05</c:v>
              </c:pt>
              <c:pt idx="5">
                <c:v>SDG_06</c:v>
              </c:pt>
              <c:pt idx="6">
                <c:v>SDG_07</c:v>
              </c:pt>
              <c:pt idx="7">
                <c:v>SDG_08</c:v>
              </c:pt>
              <c:pt idx="8">
                <c:v>SDG_09</c:v>
              </c:pt>
              <c:pt idx="9">
                <c:v>SDG_10</c:v>
              </c:pt>
              <c:pt idx="10">
                <c:v>SDG_11</c:v>
              </c:pt>
              <c:pt idx="11">
                <c:v>SDG_12</c:v>
              </c:pt>
              <c:pt idx="12">
                <c:v>SDG_13</c:v>
              </c:pt>
              <c:pt idx="13">
                <c:v>SDG_14</c:v>
              </c:pt>
              <c:pt idx="14">
                <c:v>SDG_15</c:v>
              </c:pt>
              <c:pt idx="15">
                <c:v>SDG_16</c:v>
              </c:pt>
              <c:pt idx="16">
                <c:v>SDG_17</c:v>
              </c:pt>
            </c:strLit>
          </c:cat>
          <c:val>
            <c:numLit>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Lit>
          </c:val>
          <c:extLst>
            <c:ext xmlns:c16="http://schemas.microsoft.com/office/drawing/2014/chart" uri="{C3380CC4-5D6E-409C-BE32-E72D297353CC}">
              <c16:uniqueId val="{00000006-AB45-402D-95CB-C5CE3F6D2C39}"/>
            </c:ext>
          </c:extLst>
        </c:ser>
        <c:dLbls>
          <c:showLegendKey val="0"/>
          <c:showVal val="0"/>
          <c:showCatName val="0"/>
          <c:showSerName val="0"/>
          <c:showPercent val="0"/>
          <c:showBubbleSize val="0"/>
        </c:dLbls>
        <c:gapWidth val="10"/>
        <c:overlap val="100"/>
        <c:axId val="1497081648"/>
        <c:axId val="1497082480"/>
      </c:barChart>
      <c:catAx>
        <c:axId val="149708164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7082480"/>
        <c:crosses val="autoZero"/>
        <c:auto val="1"/>
        <c:lblAlgn val="ctr"/>
        <c:lblOffset val="100"/>
        <c:noMultiLvlLbl val="0"/>
        <c:extLst>
          <c:ext xmlns:c15="http://schemas.microsoft.com/office/drawing/2012/chart" uri="{F40574EE-89B7-4290-83BB-5DA773EAF853}">
            <c15:numFmt c:formatCode="General" c:sourceLinked="1"/>
          </c:ext>
        </c:extLst>
      </c:catAx>
      <c:valAx>
        <c:axId val="1497082480"/>
        <c:scaling>
          <c:orientation val="minMax"/>
        </c:scaling>
        <c:delete val="1"/>
        <c:axPos val="l"/>
        <c:numFmt formatCode="General" sourceLinked="0"/>
        <c:majorTickMark val="none"/>
        <c:minorTickMark val="none"/>
        <c:tickLblPos val="nextTo"/>
        <c:crossAx val="1497081648"/>
        <c:crosses val="autoZero"/>
        <c:crossBetween val="between"/>
        <c:extLst>
          <c:ext xmlns:c15="http://schemas.microsoft.com/office/drawing/2012/chart" uri="{F40574EE-89B7-4290-83BB-5DA773EAF853}">
            <c15:numFmt c:formatCode="General" c:sourceLinked="1"/>
          </c:ext>
        </c:extLs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[Superstar Stuff OKRs and SDGs - download.xlsx]PivotChartTable1</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bg1"/>
          </a:solidFill>
          <a:ln>
            <a:noFill/>
          </a:ln>
          <a:effectLst/>
        </c:spPr>
      </c:pivotFmt>
      <c:pivotFmt>
        <c:idx val="4"/>
        <c:spPr>
          <a:solidFill>
            <a:schemeClr val="tx1">
              <a:lumMod val="50000"/>
              <a:lumOff val="50000"/>
            </a:schemeClr>
          </a:solidFill>
          <a:ln>
            <a:noFill/>
          </a:ln>
          <a:effectLst/>
        </c:spPr>
        <c:dLbl>
          <c:idx val="0"/>
          <c:layout>
            <c:manualLayout>
              <c:x val="-2.6294851055943119E-2"/>
              <c:y val="-0.28338332710374314"/>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9754991631853045"/>
                  <c:h val="0.2900063761688334"/>
                </c:manualLayout>
              </c15:layout>
            </c:ext>
          </c:extLst>
        </c:dLbl>
      </c:pivotFmt>
    </c:pivotFmts>
    <c:plotArea>
      <c:layout/>
      <c:doughnutChart>
        <c:varyColors val="1"/>
        <c:ser>
          <c:idx val="0"/>
          <c:order val="0"/>
          <c:tx>
            <c:v>Total</c:v>
          </c:tx>
          <c:dPt>
            <c:idx val="0"/>
            <c:bubble3D val="0"/>
            <c:spPr>
              <a:solidFill>
                <a:schemeClr val="tx1">
                  <a:lumMod val="50000"/>
                  <a:lumOff val="50000"/>
                </a:schemeClr>
              </a:solidFill>
              <a:ln>
                <a:noFill/>
              </a:ln>
              <a:effectLst/>
            </c:spPr>
            <c:extLst>
              <c:ext xmlns:c16="http://schemas.microsoft.com/office/drawing/2014/chart" uri="{C3380CC4-5D6E-409C-BE32-E72D297353CC}">
                <c16:uniqueId val="{00000005-06D5-449F-B181-8C08DFD79BE8}"/>
              </c:ext>
            </c:extLst>
          </c:dPt>
          <c:dPt>
            <c:idx val="1"/>
            <c:bubble3D val="0"/>
            <c:spPr>
              <a:solidFill>
                <a:schemeClr val="bg1"/>
              </a:solidFill>
              <a:ln>
                <a:noFill/>
              </a:ln>
              <a:effectLst/>
            </c:spPr>
            <c:extLst>
              <c:ext xmlns:c16="http://schemas.microsoft.com/office/drawing/2014/chart" uri="{C3380CC4-5D6E-409C-BE32-E72D297353CC}">
                <c16:uniqueId val="{00000004-06D5-449F-B181-8C08DFD79BE8}"/>
              </c:ext>
            </c:extLst>
          </c:dPt>
          <c:dLbls>
            <c:dLbl>
              <c:idx val="0"/>
              <c:layout>
                <c:manualLayout>
                  <c:x val="-2.6294851055943119E-2"/>
                  <c:y val="-0.28338332710374314"/>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9754991631853045"/>
                      <c:h val="0.2900063761688334"/>
                    </c:manualLayout>
                  </c15:layout>
                </c:ext>
                <c:ext xmlns:c16="http://schemas.microsoft.com/office/drawing/2014/chart" uri="{C3380CC4-5D6E-409C-BE32-E72D297353CC}">
                  <c16:uniqueId val="{00000005-06D5-449F-B181-8C08DFD79B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 SDG</c:v>
              </c:pt>
              <c:pt idx="1">
                <c:v>Shortfall SDG</c:v>
              </c:pt>
            </c:strLit>
          </c:cat>
          <c:val>
            <c:numLit>
              <c:formatCode>General</c:formatCode>
              <c:ptCount val="2"/>
              <c:pt idx="0">
                <c:v>0.95591397849462367</c:v>
              </c:pt>
              <c:pt idx="1">
                <c:v>4.4086021505376327E-2</c:v>
              </c:pt>
            </c:numLit>
          </c:val>
          <c:extLst>
            <c:ext xmlns:c16="http://schemas.microsoft.com/office/drawing/2014/chart" uri="{C3380CC4-5D6E-409C-BE32-E72D297353CC}">
              <c16:uniqueId val="{00000000-06D5-449F-B181-8C08DFD79BE8}"/>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[Superstar Stuff OKRs and SDGs - download.xlsx]PivotChartTable2</c15:name>
        <c15:fmtId val="0"/>
      </c15:pivotSource>
      <c15:pivotOptions>
        <c15:dropZoneFilter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bg1"/>
          </a:solidFill>
          <a:ln>
            <a:noFill/>
          </a:ln>
          <a:effectLst/>
        </c:spPr>
      </c:pivotFmt>
      <c:pivotFmt>
        <c:idx val="3"/>
        <c:spPr>
          <a:solidFill>
            <a:schemeClr val="tx1">
              <a:lumMod val="50000"/>
              <a:lumOff val="50000"/>
            </a:schemeClr>
          </a:solidFill>
          <a:ln>
            <a:noFill/>
          </a:ln>
          <a:effectLst/>
        </c:spPr>
        <c:dLbl>
          <c:idx val="0"/>
          <c:layout>
            <c:manualLayout>
              <c:x val="-8.1034627235231263E-2"/>
              <c:y val="-0.2319150226715966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v>Total</c:v>
          </c:tx>
          <c:dPt>
            <c:idx val="0"/>
            <c:bubble3D val="0"/>
            <c:spPr>
              <a:solidFill>
                <a:schemeClr val="tx1">
                  <a:lumMod val="50000"/>
                  <a:lumOff val="50000"/>
                </a:schemeClr>
              </a:solidFill>
              <a:ln>
                <a:noFill/>
              </a:ln>
              <a:effectLst/>
            </c:spPr>
            <c:extLst>
              <c:ext xmlns:c16="http://schemas.microsoft.com/office/drawing/2014/chart" uri="{C3380CC4-5D6E-409C-BE32-E72D297353CC}">
                <c16:uniqueId val="{00000004-974C-4FA5-89C5-B05E4D8F12A8}"/>
              </c:ext>
            </c:extLst>
          </c:dPt>
          <c:dPt>
            <c:idx val="1"/>
            <c:bubble3D val="0"/>
            <c:spPr>
              <a:solidFill>
                <a:schemeClr val="bg1"/>
              </a:solidFill>
              <a:ln>
                <a:noFill/>
              </a:ln>
              <a:effectLst/>
            </c:spPr>
            <c:extLst>
              <c:ext xmlns:c16="http://schemas.microsoft.com/office/drawing/2014/chart" uri="{C3380CC4-5D6E-409C-BE32-E72D297353CC}">
                <c16:uniqueId val="{00000003-974C-4FA5-89C5-B05E4D8F12A8}"/>
              </c:ext>
            </c:extLst>
          </c:dPt>
          <c:dLbls>
            <c:dLbl>
              <c:idx val="0"/>
              <c:layout>
                <c:manualLayout>
                  <c:x val="-8.1034627235231263E-2"/>
                  <c:y val="-0.23191502267159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4C-4FA5-89C5-B05E4D8F12A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 SDG</c:v>
              </c:pt>
              <c:pt idx="1">
                <c:v>Shortfall SDG</c:v>
              </c:pt>
            </c:strLit>
          </c:cat>
          <c:val>
            <c:numLit>
              <c:formatCode>General</c:formatCode>
              <c:ptCount val="2"/>
              <c:pt idx="0">
                <c:v>0.82597222222222211</c:v>
              </c:pt>
              <c:pt idx="1">
                <c:v>0.17402777777777789</c:v>
              </c:pt>
            </c:numLit>
          </c:val>
          <c:extLst>
            <c:ext xmlns:c16="http://schemas.microsoft.com/office/drawing/2014/chart" uri="{C3380CC4-5D6E-409C-BE32-E72D297353CC}">
              <c16:uniqueId val="{00000000-974C-4FA5-89C5-B05E4D8F12A8}"/>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[Superstar Stuff OKRs and SDGs - download.xlsx]PivotChartTable3</c15:name>
        <c15:fmtId val="0"/>
      </c15:pivotSource>
      <c15:pivotOptions>
        <c15:dropZoneFilter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tx1">
              <a:lumMod val="50000"/>
              <a:lumOff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dLbl>
          <c:idx val="0"/>
          <c:layout>
            <c:manualLayout>
              <c:x val="-0.12377847648551162"/>
              <c:y val="-0.18625724536028318"/>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solidFill>
          <a:ln>
            <a:noFill/>
          </a:ln>
          <a:effectLst/>
        </c:spPr>
      </c:pivotFmt>
    </c:pivotFmts>
    <c:plotArea>
      <c:layout/>
      <c:doughnutChart>
        <c:varyColors val="1"/>
        <c:ser>
          <c:idx val="0"/>
          <c:order val="0"/>
          <c:tx>
            <c:v>Total</c:v>
          </c:tx>
          <c:spPr>
            <a:solidFill>
              <a:schemeClr val="tx1">
                <a:lumMod val="50000"/>
                <a:lumOff val="50000"/>
              </a:schemeClr>
            </a:solidFill>
          </c:spPr>
          <c:dPt>
            <c:idx val="0"/>
            <c:bubble3D val="0"/>
            <c:spPr>
              <a:solidFill>
                <a:schemeClr val="tx1">
                  <a:lumMod val="50000"/>
                  <a:lumOff val="50000"/>
                </a:schemeClr>
              </a:solidFill>
              <a:ln>
                <a:noFill/>
              </a:ln>
              <a:effectLst/>
            </c:spPr>
            <c:extLst>
              <c:ext xmlns:c16="http://schemas.microsoft.com/office/drawing/2014/chart" uri="{C3380CC4-5D6E-409C-BE32-E72D297353CC}">
                <c16:uniqueId val="{00000003-DCC3-4E19-8360-583C16649932}"/>
              </c:ext>
            </c:extLst>
          </c:dPt>
          <c:dPt>
            <c:idx val="1"/>
            <c:bubble3D val="0"/>
            <c:spPr>
              <a:solidFill>
                <a:schemeClr val="bg1"/>
              </a:solidFill>
              <a:ln>
                <a:noFill/>
              </a:ln>
              <a:effectLst/>
            </c:spPr>
            <c:extLst>
              <c:ext xmlns:c16="http://schemas.microsoft.com/office/drawing/2014/chart" uri="{C3380CC4-5D6E-409C-BE32-E72D297353CC}">
                <c16:uniqueId val="{00000004-DCC3-4E19-8360-583C16649932}"/>
              </c:ext>
            </c:extLst>
          </c:dPt>
          <c:dLbls>
            <c:dLbl>
              <c:idx val="0"/>
              <c:layout>
                <c:manualLayout>
                  <c:x val="-0.12377847648551162"/>
                  <c:y val="-0.186257245360283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C3-4E19-8360-583C1664993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 SDG</c:v>
              </c:pt>
              <c:pt idx="1">
                <c:v>Shortfall SDG</c:v>
              </c:pt>
            </c:strLit>
          </c:cat>
          <c:val>
            <c:numLit>
              <c:formatCode>General</c:formatCode>
              <c:ptCount val="2"/>
              <c:pt idx="0">
                <c:v>0.74591995221027485</c:v>
              </c:pt>
              <c:pt idx="1">
                <c:v>0.25408004778972515</c:v>
              </c:pt>
            </c:numLit>
          </c:val>
          <c:extLst>
            <c:ext xmlns:c16="http://schemas.microsoft.com/office/drawing/2014/chart" uri="{C3380CC4-5D6E-409C-BE32-E72D297353CC}">
              <c16:uniqueId val="{00000000-DCC3-4E19-8360-583C16649932}"/>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[Superstar Stuff OKRs and SDGs - download.xlsx]PivotChartTable4</c15:name>
        <c15:fmtId val="0"/>
      </c15:pivotSource>
      <c15:pivotOptions>
        <c15:dropZoneFilter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bg1"/>
          </a:solidFill>
          <a:ln>
            <a:noFill/>
          </a:ln>
          <a:effectLst/>
        </c:spPr>
      </c:pivotFmt>
      <c:pivotFmt>
        <c:idx val="3"/>
        <c:spPr>
          <a:solidFill>
            <a:schemeClr val="tx1">
              <a:lumMod val="50000"/>
              <a:lumOff val="50000"/>
            </a:schemeClr>
          </a:solidFill>
          <a:ln>
            <a:noFill/>
          </a:ln>
          <a:effectLst/>
        </c:spPr>
        <c:dLbl>
          <c:idx val="0"/>
          <c:layout>
            <c:manualLayout>
              <c:x val="-1.9176027248077862E-2"/>
              <c:y val="-0.25960377657962708"/>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v>Total</c:v>
          </c:tx>
          <c:dPt>
            <c:idx val="0"/>
            <c:bubble3D val="0"/>
            <c:spPr>
              <a:solidFill>
                <a:schemeClr val="tx1">
                  <a:lumMod val="50000"/>
                  <a:lumOff val="50000"/>
                </a:schemeClr>
              </a:solidFill>
              <a:ln>
                <a:noFill/>
              </a:ln>
              <a:effectLst/>
            </c:spPr>
            <c:extLst>
              <c:ext xmlns:c16="http://schemas.microsoft.com/office/drawing/2014/chart" uri="{C3380CC4-5D6E-409C-BE32-E72D297353CC}">
                <c16:uniqueId val="{00000004-66F9-4213-8593-B36D42985002}"/>
              </c:ext>
            </c:extLst>
          </c:dPt>
          <c:dPt>
            <c:idx val="1"/>
            <c:bubble3D val="0"/>
            <c:spPr>
              <a:solidFill>
                <a:schemeClr val="bg1"/>
              </a:solidFill>
              <a:ln>
                <a:noFill/>
              </a:ln>
              <a:effectLst/>
            </c:spPr>
            <c:extLst>
              <c:ext xmlns:c16="http://schemas.microsoft.com/office/drawing/2014/chart" uri="{C3380CC4-5D6E-409C-BE32-E72D297353CC}">
                <c16:uniqueId val="{00000003-66F9-4213-8593-B36D42985002}"/>
              </c:ext>
            </c:extLst>
          </c:dPt>
          <c:dLbls>
            <c:dLbl>
              <c:idx val="0"/>
              <c:layout>
                <c:manualLayout>
                  <c:x val="-1.9176027248077862E-2"/>
                  <c:y val="-0.259603776579627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F9-4213-8593-B36D429850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2"/>
              <c:pt idx="0">
                <c:v>PROGRESS SCORE SDG</c:v>
              </c:pt>
              <c:pt idx="1">
                <c:v>Shortfall SDG</c:v>
              </c:pt>
            </c:strLit>
          </c:cat>
          <c:val>
            <c:numLit>
              <c:formatCode>General</c:formatCode>
              <c:ptCount val="2"/>
              <c:pt idx="0">
                <c:v>0.95591397849462367</c:v>
              </c:pt>
              <c:pt idx="1">
                <c:v>4.4086021505376327E-2</c:v>
              </c:pt>
            </c:numLit>
          </c:val>
          <c:extLst>
            <c:ext xmlns:c16="http://schemas.microsoft.com/office/drawing/2014/chart" uri="{C3380CC4-5D6E-409C-BE32-E72D297353CC}">
              <c16:uniqueId val="{00000000-66F9-4213-8593-B36D42985002}"/>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[Superstar Stuff OKRs and SDGs - download.xlsx]PivotChartTable5</c15:name>
        <c15:fmtId val="0"/>
      </c15:pivotSource>
      <c15:pivotOptions>
        <c15:dropZoneFilter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infosuperstar.com" TargetMode="External"/><Relationship Id="rId2" Type="http://schemas.openxmlformats.org/officeDocument/2006/relationships/hyperlink" Target="mailto::andy.biggs@infosuperstar.com" TargetMode="Externa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6.emf"/><Relationship Id="rId7" Type="http://schemas.openxmlformats.org/officeDocument/2006/relationships/chart" Target="../charts/chart2.xml"/><Relationship Id="rId2" Type="http://schemas.openxmlformats.org/officeDocument/2006/relationships/image" Target="../media/image5.emf"/><Relationship Id="rId1" Type="http://schemas.openxmlformats.org/officeDocument/2006/relationships/image" Target="../media/image4.png"/><Relationship Id="rId6" Type="http://schemas.openxmlformats.org/officeDocument/2006/relationships/chart" Target="../charts/chart1.xml"/><Relationship Id="rId11" Type="http://schemas.openxmlformats.org/officeDocument/2006/relationships/chart" Target="../charts/chart4.xml"/><Relationship Id="rId5" Type="http://schemas.openxmlformats.org/officeDocument/2006/relationships/image" Target="../media/image3.png"/><Relationship Id="rId10" Type="http://schemas.openxmlformats.org/officeDocument/2006/relationships/image" Target="../media/image9.emf"/><Relationship Id="rId4" Type="http://schemas.openxmlformats.org/officeDocument/2006/relationships/image" Target="../media/image7.emf"/><Relationship Id="rId9" Type="http://schemas.openxmlformats.org/officeDocument/2006/relationships/image" Target="../media/image8.emf"/></Relationships>
</file>

<file path=xl/drawings/_rels/drawing5.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18" Type="http://schemas.openxmlformats.org/officeDocument/2006/relationships/image" Target="../media/image32.emf"/><Relationship Id="rId3" Type="http://schemas.openxmlformats.org/officeDocument/2006/relationships/image" Target="../media/image17.jpeg"/><Relationship Id="rId7" Type="http://schemas.openxmlformats.org/officeDocument/2006/relationships/image" Target="../media/image21.jpeg"/><Relationship Id="rId12" Type="http://schemas.openxmlformats.org/officeDocument/2006/relationships/image" Target="../media/image26.jpeg"/><Relationship Id="rId17" Type="http://schemas.openxmlformats.org/officeDocument/2006/relationships/image" Target="../media/image31.jpeg"/><Relationship Id="rId2" Type="http://schemas.openxmlformats.org/officeDocument/2006/relationships/image" Target="../media/image16.jpeg"/><Relationship Id="rId16" Type="http://schemas.openxmlformats.org/officeDocument/2006/relationships/image" Target="../media/image30.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5" Type="http://schemas.openxmlformats.org/officeDocument/2006/relationships/image" Target="../media/image19.jpeg"/><Relationship Id="rId15" Type="http://schemas.openxmlformats.org/officeDocument/2006/relationships/image" Target="../media/image2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 Id="rId14" Type="http://schemas.openxmlformats.org/officeDocument/2006/relationships/image" Target="../media/image2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13" Type="http://schemas.microsoft.com/office/2007/relationships/hdphoto" Target="../media/hdphoto1.wdp"/><Relationship Id="rId3" Type="http://schemas.openxmlformats.org/officeDocument/2006/relationships/image" Target="../media/image35.png"/><Relationship Id="rId7" Type="http://schemas.openxmlformats.org/officeDocument/2006/relationships/chart" Target="../charts/chart5.xml"/><Relationship Id="rId12" Type="http://schemas.openxmlformats.org/officeDocument/2006/relationships/image" Target="../media/image40.png"/><Relationship Id="rId17" Type="http://schemas.openxmlformats.org/officeDocument/2006/relationships/chart" Target="../charts/chart11.xml"/><Relationship Id="rId2" Type="http://schemas.openxmlformats.org/officeDocument/2006/relationships/image" Target="../media/image34.png"/><Relationship Id="rId16" Type="http://schemas.openxmlformats.org/officeDocument/2006/relationships/chart" Target="../charts/chart10.xml"/><Relationship Id="rId1" Type="http://schemas.openxmlformats.org/officeDocument/2006/relationships/image" Target="../media/image33.png"/><Relationship Id="rId6" Type="http://schemas.openxmlformats.org/officeDocument/2006/relationships/image" Target="../media/image38.png"/><Relationship Id="rId11" Type="http://schemas.openxmlformats.org/officeDocument/2006/relationships/chart" Target="../charts/chart7.xml"/><Relationship Id="rId5" Type="http://schemas.openxmlformats.org/officeDocument/2006/relationships/image" Target="../media/image37.png"/><Relationship Id="rId15" Type="http://schemas.openxmlformats.org/officeDocument/2006/relationships/chart" Target="../charts/chart9.xml"/><Relationship Id="rId10" Type="http://schemas.openxmlformats.org/officeDocument/2006/relationships/chart" Target="../charts/chart6.xml"/><Relationship Id="rId4" Type="http://schemas.openxmlformats.org/officeDocument/2006/relationships/image" Target="../media/image36.png"/><Relationship Id="rId9" Type="http://schemas.openxmlformats.org/officeDocument/2006/relationships/image" Target="../media/image39.emf"/><Relationship Id="rId1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xdr:row>
      <xdr:rowOff>152400</xdr:rowOff>
    </xdr:from>
    <xdr:to>
      <xdr:col>10</xdr:col>
      <xdr:colOff>9525</xdr:colOff>
      <xdr:row>22</xdr:row>
      <xdr:rowOff>166078</xdr:rowOff>
    </xdr:to>
    <xdr:pic>
      <xdr:nvPicPr>
        <xdr:cNvPr id="3" name="Picture 2">
          <a:extLst>
            <a:ext uri="{FF2B5EF4-FFF2-40B4-BE49-F238E27FC236}">
              <a16:creationId xmlns:a16="http://schemas.microsoft.com/office/drawing/2014/main" id="{9E2EFC84-88F3-313F-A57B-59ED1A6B7C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552450"/>
          <a:ext cx="7162800" cy="4014178"/>
        </a:xfrm>
        <a:prstGeom prst="rect">
          <a:avLst/>
        </a:prstGeom>
      </xdr:spPr>
    </xdr:pic>
    <xdr:clientData/>
  </xdr:twoCellAnchor>
  <xdr:twoCellAnchor>
    <xdr:from>
      <xdr:col>1</xdr:col>
      <xdr:colOff>28575</xdr:colOff>
      <xdr:row>27</xdr:row>
      <xdr:rowOff>66675</xdr:rowOff>
    </xdr:from>
    <xdr:to>
      <xdr:col>2</xdr:col>
      <xdr:colOff>457200</xdr:colOff>
      <xdr:row>29</xdr:row>
      <xdr:rowOff>47625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DD57544-599F-D82E-5750-DFD7F22B466C}"/>
            </a:ext>
          </a:extLst>
        </xdr:cNvPr>
        <xdr:cNvSpPr/>
      </xdr:nvSpPr>
      <xdr:spPr>
        <a:xfrm>
          <a:off x="714375" y="7277100"/>
          <a:ext cx="1619250" cy="381000"/>
        </a:xfrm>
        <a:prstGeom prst="roundRect">
          <a:avLst/>
        </a:prstGeom>
        <a:solidFill>
          <a:schemeClr val="accent1"/>
        </a:soli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100">
              <a:solidFill>
                <a:schemeClr val="bg1"/>
              </a:solidFill>
            </a:rPr>
            <a:t>Email</a:t>
          </a:r>
          <a:r>
            <a:rPr lang="en-GB" sz="1100" baseline="0">
              <a:solidFill>
                <a:schemeClr val="bg1"/>
              </a:solidFill>
            </a:rPr>
            <a:t> Andy </a:t>
          </a:r>
          <a:endParaRPr lang="en-GB" sz="1100">
            <a:solidFill>
              <a:schemeClr val="bg1"/>
            </a:solidFill>
          </a:endParaRPr>
        </a:p>
      </xdr:txBody>
    </xdr:sp>
    <xdr:clientData/>
  </xdr:twoCellAnchor>
  <xdr:twoCellAnchor>
    <xdr:from>
      <xdr:col>2</xdr:col>
      <xdr:colOff>600075</xdr:colOff>
      <xdr:row>27</xdr:row>
      <xdr:rowOff>57150</xdr:rowOff>
    </xdr:from>
    <xdr:to>
      <xdr:col>5</xdr:col>
      <xdr:colOff>161925</xdr:colOff>
      <xdr:row>29</xdr:row>
      <xdr:rowOff>38100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51752B88-9C99-4DC9-98A4-6C4F2312CB29}"/>
            </a:ext>
          </a:extLst>
        </xdr:cNvPr>
        <xdr:cNvSpPr/>
      </xdr:nvSpPr>
      <xdr:spPr>
        <a:xfrm>
          <a:off x="2476500" y="7267575"/>
          <a:ext cx="1619250" cy="381000"/>
        </a:xfrm>
        <a:prstGeom prst="roundRect">
          <a:avLst/>
        </a:prstGeom>
        <a:solidFill>
          <a:schemeClr val="accent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baseline="0">
              <a:solidFill>
                <a:schemeClr val="bg1"/>
              </a:solidFill>
            </a:rPr>
            <a:t>www.infosuperstar.com </a:t>
          </a:r>
          <a:endParaRPr lang="en-GB"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409575</xdr:colOff>
      <xdr:row>0</xdr:row>
      <xdr:rowOff>104775</xdr:rowOff>
    </xdr:from>
    <xdr:to>
      <xdr:col>3</xdr:col>
      <xdr:colOff>1143000</xdr:colOff>
      <xdr:row>1</xdr:row>
      <xdr:rowOff>28575</xdr:rowOff>
    </xdr:to>
    <xdr:pic>
      <xdr:nvPicPr>
        <xdr:cNvPr id="2" name="Picture 1">
          <a:extLst>
            <a:ext uri="{FF2B5EF4-FFF2-40B4-BE49-F238E27FC236}">
              <a16:creationId xmlns:a16="http://schemas.microsoft.com/office/drawing/2014/main" id="{8439E97B-DBB1-409B-B1BA-9CBF4DE0BD6B}"/>
            </a:ext>
          </a:extLst>
        </xdr:cNvPr>
        <xdr:cNvPicPr>
          <a:picLocks noChangeAspect="1"/>
        </xdr:cNvPicPr>
      </xdr:nvPicPr>
      <xdr:blipFill>
        <a:blip xmlns:r="http://schemas.openxmlformats.org/officeDocument/2006/relationships" r:embed="rId1"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943225" y="104775"/>
          <a:ext cx="733425" cy="733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349250</xdr:colOff>
      <xdr:row>0</xdr:row>
      <xdr:rowOff>74084</xdr:rowOff>
    </xdr:from>
    <xdr:to>
      <xdr:col>11</xdr:col>
      <xdr:colOff>4233</xdr:colOff>
      <xdr:row>0</xdr:row>
      <xdr:rowOff>683247</xdr:rowOff>
    </xdr:to>
    <xdr:pic>
      <xdr:nvPicPr>
        <xdr:cNvPr id="2" name="Picture 1">
          <a:extLst>
            <a:ext uri="{FF2B5EF4-FFF2-40B4-BE49-F238E27FC236}">
              <a16:creationId xmlns:a16="http://schemas.microsoft.com/office/drawing/2014/main" id="{3CD8EA9D-FDFB-4C9C-9132-0900F65344B6}"/>
            </a:ext>
          </a:extLst>
        </xdr:cNvPr>
        <xdr:cNvPicPr>
          <a:picLocks noChangeAspect="1"/>
        </xdr:cNvPicPr>
      </xdr:nvPicPr>
      <xdr:blipFill>
        <a:blip xmlns:r="http://schemas.openxmlformats.org/officeDocument/2006/relationships" r:embed="rId1"/>
        <a:stretch>
          <a:fillRect/>
        </a:stretch>
      </xdr:blipFill>
      <xdr:spPr>
        <a:xfrm>
          <a:off x="11980333" y="74084"/>
          <a:ext cx="2819400" cy="6091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668867</xdr:colOff>
      <xdr:row>19</xdr:row>
      <xdr:rowOff>66675</xdr:rowOff>
    </xdr:from>
    <xdr:to>
      <xdr:col>7</xdr:col>
      <xdr:colOff>354541</xdr:colOff>
      <xdr:row>34</xdr:row>
      <xdr:rowOff>123826</xdr:rowOff>
    </xdr:to>
    <xdr:sp macro="" textlink="">
      <xdr:nvSpPr>
        <xdr:cNvPr id="20" name="Oval 19">
          <a:extLst>
            <a:ext uri="{FF2B5EF4-FFF2-40B4-BE49-F238E27FC236}">
              <a16:creationId xmlns:a16="http://schemas.microsoft.com/office/drawing/2014/main" id="{2E1185CD-D6C2-491A-A48F-5385418B4E29}"/>
            </a:ext>
          </a:extLst>
        </xdr:cNvPr>
        <xdr:cNvSpPr/>
      </xdr:nvSpPr>
      <xdr:spPr>
        <a:xfrm>
          <a:off x="2044700" y="4120092"/>
          <a:ext cx="3125258" cy="3073401"/>
        </a:xfrm>
        <a:prstGeom prst="ellipse">
          <a:avLst/>
        </a:prstGeom>
        <a:gradFill flip="none" rotWithShape="1">
          <a:gsLst>
            <a:gs pos="18000">
              <a:srgbClr val="FF0000"/>
            </a:gs>
            <a:gs pos="45000">
              <a:srgbClr val="FFC000"/>
            </a:gs>
            <a:gs pos="72000">
              <a:srgbClr val="00B050"/>
            </a:gs>
            <a:gs pos="32000">
              <a:srgbClr val="FFC000"/>
            </a:gs>
            <a:gs pos="100000">
              <a:srgbClr val="00B050"/>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0</xdr:col>
      <xdr:colOff>333375</xdr:colOff>
      <xdr:row>0</xdr:row>
      <xdr:rowOff>66675</xdr:rowOff>
    </xdr:from>
    <xdr:to>
      <xdr:col>1</xdr:col>
      <xdr:colOff>438150</xdr:colOff>
      <xdr:row>3</xdr:row>
      <xdr:rowOff>28575</xdr:rowOff>
    </xdr:to>
    <xdr:pic>
      <xdr:nvPicPr>
        <xdr:cNvPr id="3" name="Picture 2">
          <a:extLst>
            <a:ext uri="{FF2B5EF4-FFF2-40B4-BE49-F238E27FC236}">
              <a16:creationId xmlns:a16="http://schemas.microsoft.com/office/drawing/2014/main" id="{98C2D0A1-4E68-4B2B-4F1E-8A5AC609CE68}"/>
            </a:ext>
          </a:extLst>
        </xdr:cNvPr>
        <xdr:cNvPicPr>
          <a:picLocks noChangeAspect="1"/>
        </xdr:cNvPicPr>
      </xdr:nvPicPr>
      <xdr:blipFill>
        <a:blip xmlns:r="http://schemas.openxmlformats.org/officeDocument/2006/relationships" r:embed="rId1"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333375" y="66675"/>
          <a:ext cx="790575" cy="7905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479427</xdr:colOff>
          <xdr:row>4</xdr:row>
          <xdr:rowOff>102658</xdr:rowOff>
        </xdr:from>
        <xdr:to>
          <xdr:col>2</xdr:col>
          <xdr:colOff>555626</xdr:colOff>
          <xdr:row>12</xdr:row>
          <xdr:rowOff>102658</xdr:rowOff>
        </xdr:to>
        <xdr:pic>
          <xdr:nvPicPr>
            <xdr:cNvPr id="7" name="Picture 6">
              <a:extLst>
                <a:ext uri="{FF2B5EF4-FFF2-40B4-BE49-F238E27FC236}">
                  <a16:creationId xmlns:a16="http://schemas.microsoft.com/office/drawing/2014/main" id="{61F77BCC-DDD8-A53D-43B9-01562EC1A606}"/>
                </a:ext>
              </a:extLst>
            </xdr:cNvPr>
            <xdr:cNvPicPr>
              <a:picLocks noChangeAspect="1" noChangeArrowheads="1"/>
              <a:extLst>
                <a:ext uri="{84589F7E-364E-4C9E-8A38-B11213B215E9}">
                  <a14:cameraTool cellRange="PLAN!$B$4:$B$5" spid="_x0000_s4954"/>
                </a:ext>
              </a:extLst>
            </xdr:cNvPicPr>
          </xdr:nvPicPr>
          <xdr:blipFill>
            <a:blip xmlns:r="http://schemas.openxmlformats.org/officeDocument/2006/relationships" r:embed="rId2"/>
            <a:srcRect/>
            <a:stretch>
              <a:fillRect/>
            </a:stretch>
          </xdr:blipFill>
          <xdr:spPr bwMode="auto">
            <a:xfrm>
              <a:off x="479427" y="1139825"/>
              <a:ext cx="1452032" cy="160866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132292</xdr:colOff>
          <xdr:row>4</xdr:row>
          <xdr:rowOff>106892</xdr:rowOff>
        </xdr:from>
        <xdr:to>
          <xdr:col>5</xdr:col>
          <xdr:colOff>253648</xdr:colOff>
          <xdr:row>12</xdr:row>
          <xdr:rowOff>40217</xdr:rowOff>
        </xdr:to>
        <xdr:pic>
          <xdr:nvPicPr>
            <xdr:cNvPr id="10" name="Picture 9">
              <a:extLst>
                <a:ext uri="{FF2B5EF4-FFF2-40B4-BE49-F238E27FC236}">
                  <a16:creationId xmlns:a16="http://schemas.microsoft.com/office/drawing/2014/main" id="{3C31A717-B1EB-CF29-FF6D-F4AEE4B2D73A}"/>
                </a:ext>
              </a:extLst>
            </xdr:cNvPr>
            <xdr:cNvPicPr>
              <a:picLocks noChangeAspect="1" noChangeArrowheads="1"/>
              <a:extLst>
                <a:ext uri="{84589F7E-364E-4C9E-8A38-B11213B215E9}">
                  <a14:cameraTool cellRange="PLAN!$D$4:$D$5" spid="_x0000_s4955"/>
                </a:ext>
              </a:extLst>
            </xdr:cNvPicPr>
          </xdr:nvPicPr>
          <xdr:blipFill>
            <a:blip xmlns:r="http://schemas.openxmlformats.org/officeDocument/2006/relationships" r:embed="rId3"/>
            <a:srcRect/>
            <a:stretch>
              <a:fillRect/>
            </a:stretch>
          </xdr:blipFill>
          <xdr:spPr bwMode="auto">
            <a:xfrm>
              <a:off x="2196042" y="1144059"/>
              <a:ext cx="1497189" cy="154199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389468</xdr:colOff>
          <xdr:row>4</xdr:row>
          <xdr:rowOff>96309</xdr:rowOff>
        </xdr:from>
        <xdr:to>
          <xdr:col>7</xdr:col>
          <xdr:colOff>527051</xdr:colOff>
          <xdr:row>12</xdr:row>
          <xdr:rowOff>29634</xdr:rowOff>
        </xdr:to>
        <xdr:pic>
          <xdr:nvPicPr>
            <xdr:cNvPr id="11" name="Picture 10">
              <a:extLst>
                <a:ext uri="{FF2B5EF4-FFF2-40B4-BE49-F238E27FC236}">
                  <a16:creationId xmlns:a16="http://schemas.microsoft.com/office/drawing/2014/main" id="{66700679-332F-60CE-0FBF-434E7CBE0CC6}"/>
                </a:ext>
              </a:extLst>
            </xdr:cNvPr>
            <xdr:cNvPicPr>
              <a:picLocks noChangeAspect="1" noChangeArrowheads="1"/>
              <a:extLst>
                <a:ext uri="{84589F7E-364E-4C9E-8A38-B11213B215E9}">
                  <a14:cameraTool cellRange="PLAN!$F$4:$F$5" spid="_x0000_s4956"/>
                </a:ext>
              </a:extLst>
            </xdr:cNvPicPr>
          </xdr:nvPicPr>
          <xdr:blipFill>
            <a:blip xmlns:r="http://schemas.openxmlformats.org/officeDocument/2006/relationships" r:embed="rId4"/>
            <a:srcRect/>
            <a:stretch>
              <a:fillRect/>
            </a:stretch>
          </xdr:blipFill>
          <xdr:spPr bwMode="auto">
            <a:xfrm>
              <a:off x="3829051" y="1133476"/>
              <a:ext cx="1513417" cy="154199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7</xdr:col>
      <xdr:colOff>84667</xdr:colOff>
      <xdr:row>16</xdr:row>
      <xdr:rowOff>96308</xdr:rowOff>
    </xdr:from>
    <xdr:to>
      <xdr:col>9</xdr:col>
      <xdr:colOff>560918</xdr:colOff>
      <xdr:row>18</xdr:row>
      <xdr:rowOff>97071</xdr:rowOff>
    </xdr:to>
    <xdr:pic>
      <xdr:nvPicPr>
        <xdr:cNvPr id="12" name="Picture 11">
          <a:extLst>
            <a:ext uri="{FF2B5EF4-FFF2-40B4-BE49-F238E27FC236}">
              <a16:creationId xmlns:a16="http://schemas.microsoft.com/office/drawing/2014/main" id="{A5E22616-9E84-4778-929B-194E6CB7AE24}"/>
            </a:ext>
          </a:extLst>
        </xdr:cNvPr>
        <xdr:cNvPicPr>
          <a:picLocks noChangeAspect="1"/>
        </xdr:cNvPicPr>
      </xdr:nvPicPr>
      <xdr:blipFill>
        <a:blip xmlns:r="http://schemas.openxmlformats.org/officeDocument/2006/relationships" r:embed="rId5"/>
        <a:stretch>
          <a:fillRect/>
        </a:stretch>
      </xdr:blipFill>
      <xdr:spPr>
        <a:xfrm>
          <a:off x="4900084" y="3546475"/>
          <a:ext cx="1852084" cy="402929"/>
        </a:xfrm>
        <a:prstGeom prst="rect">
          <a:avLst/>
        </a:prstGeom>
      </xdr:spPr>
    </xdr:pic>
    <xdr:clientData/>
  </xdr:twoCellAnchor>
  <xdr:twoCellAnchor>
    <xdr:from>
      <xdr:col>4</xdr:col>
      <xdr:colOff>444501</xdr:colOff>
      <xdr:row>9</xdr:row>
      <xdr:rowOff>170393</xdr:rowOff>
    </xdr:from>
    <xdr:to>
      <xdr:col>7</xdr:col>
      <xdr:colOff>618791</xdr:colOff>
      <xdr:row>18</xdr:row>
      <xdr:rowOff>24651</xdr:rowOff>
    </xdr:to>
    <xdr:graphicFrame macro="">
      <xdr:nvGraphicFramePr>
        <xdr:cNvPr id="14" name="Chart 13">
          <a:extLst>
            <a:ext uri="{FF2B5EF4-FFF2-40B4-BE49-F238E27FC236}">
              <a16:creationId xmlns:a16="http://schemas.microsoft.com/office/drawing/2014/main" id="{D3A3C869-3039-447C-A8E4-1B6648FD0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541867</xdr:colOff>
      <xdr:row>9</xdr:row>
      <xdr:rowOff>167747</xdr:rowOff>
    </xdr:from>
    <xdr:to>
      <xdr:col>5</xdr:col>
      <xdr:colOff>580932</xdr:colOff>
      <xdr:row>18</xdr:row>
      <xdr:rowOff>1206</xdr:rowOff>
    </xdr:to>
    <xdr:graphicFrame macro="">
      <xdr:nvGraphicFramePr>
        <xdr:cNvPr id="2" name="Chart 1">
          <a:extLst>
            <a:ext uri="{FF2B5EF4-FFF2-40B4-BE49-F238E27FC236}">
              <a16:creationId xmlns:a16="http://schemas.microsoft.com/office/drawing/2014/main" id="{86EC3A08-E9C2-057B-4DC7-AC9C3E1977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9</xdr:row>
      <xdr:rowOff>153987</xdr:rowOff>
    </xdr:from>
    <xdr:to>
      <xdr:col>3</xdr:col>
      <xdr:colOff>440507</xdr:colOff>
      <xdr:row>17</xdr:row>
      <xdr:rowOff>197908</xdr:rowOff>
    </xdr:to>
    <xdr:graphicFrame macro="">
      <xdr:nvGraphicFramePr>
        <xdr:cNvPr id="4" name="Chart 3">
          <a:extLst>
            <a:ext uri="{FF2B5EF4-FFF2-40B4-BE49-F238E27FC236}">
              <a16:creationId xmlns:a16="http://schemas.microsoft.com/office/drawing/2014/main" id="{94EC857D-BD30-62FF-CD7E-77516198EF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164108</xdr:colOff>
          <xdr:row>12</xdr:row>
          <xdr:rowOff>79442</xdr:rowOff>
        </xdr:from>
        <xdr:to>
          <xdr:col>16</xdr:col>
          <xdr:colOff>592666</xdr:colOff>
          <xdr:row>36</xdr:row>
          <xdr:rowOff>2</xdr:rowOff>
        </xdr:to>
        <xdr:pic>
          <xdr:nvPicPr>
            <xdr:cNvPr id="21" name="Picture 20">
              <a:extLst>
                <a:ext uri="{FF2B5EF4-FFF2-40B4-BE49-F238E27FC236}">
                  <a16:creationId xmlns:a16="http://schemas.microsoft.com/office/drawing/2014/main" id="{47667663-917D-7554-A063-C4D53A84BC91}"/>
                </a:ext>
              </a:extLst>
            </xdr:cNvPr>
            <xdr:cNvPicPr>
              <a:picLocks noChangeAspect="1" noChangeArrowheads="1"/>
              <a:extLst>
                <a:ext uri="{84589F7E-364E-4C9E-8A38-B11213B215E9}">
                  <a14:cameraTool cellRange="'DB Feed'!$B$2:$E$41" spid="_x0000_s4957"/>
                </a:ext>
              </a:extLst>
            </xdr:cNvPicPr>
          </xdr:nvPicPr>
          <xdr:blipFill>
            <a:blip xmlns:r="http://schemas.openxmlformats.org/officeDocument/2006/relationships" r:embed="rId9"/>
            <a:srcRect/>
            <a:stretch>
              <a:fillRect/>
            </a:stretch>
          </xdr:blipFill>
          <xdr:spPr bwMode="auto">
            <a:xfrm>
              <a:off x="7043275" y="2725275"/>
              <a:ext cx="4556058" cy="474656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359834</xdr:colOff>
      <xdr:row>0</xdr:row>
      <xdr:rowOff>22225</xdr:rowOff>
    </xdr:from>
    <xdr:to>
      <xdr:col>16</xdr:col>
      <xdr:colOff>552448</xdr:colOff>
      <xdr:row>2</xdr:row>
      <xdr:rowOff>52916</xdr:rowOff>
    </xdr:to>
    <mc:AlternateContent xmlns:mc="http://schemas.openxmlformats.org/markup-compatibility/2006" xmlns:a14="http://schemas.microsoft.com/office/drawing/2010/main">
      <mc:Choice Requires="a14">
        <xdr:graphicFrame macro="">
          <xdr:nvGraphicFramePr>
            <xdr:cNvPr id="22" name="KR Target Date">
              <a:extLst>
                <a:ext uri="{FF2B5EF4-FFF2-40B4-BE49-F238E27FC236}">
                  <a16:creationId xmlns:a16="http://schemas.microsoft.com/office/drawing/2014/main" id="{01D1C6D6-AF6A-4D26-A686-08B881DBCEF1}"/>
                </a:ext>
              </a:extLst>
            </xdr:cNvPr>
            <xdr:cNvGraphicFramePr/>
          </xdr:nvGraphicFramePr>
          <xdr:xfrm>
            <a:off x="0" y="0"/>
            <a:ext cx="0" cy="0"/>
          </xdr:xfrm>
          <a:graphic>
            <a:graphicData uri="http://schemas.microsoft.com/office/drawing/2010/slicer">
              <sle:slicer xmlns:sle="http://schemas.microsoft.com/office/drawing/2010/slicer" name="KR Target Date"/>
            </a:graphicData>
          </a:graphic>
        </xdr:graphicFrame>
      </mc:Choice>
      <mc:Fallback xmlns="">
        <xdr:sp macro="" textlink="">
          <xdr:nvSpPr>
            <xdr:cNvPr id="0" name=""/>
            <xdr:cNvSpPr>
              <a:spLocks noTextEdit="1"/>
            </xdr:cNvSpPr>
          </xdr:nvSpPr>
          <xdr:spPr>
            <a:xfrm>
              <a:off x="9990667" y="22225"/>
              <a:ext cx="1568448" cy="66569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8</xdr:col>
          <xdr:colOff>239183</xdr:colOff>
          <xdr:row>2</xdr:row>
          <xdr:rowOff>200024</xdr:rowOff>
        </xdr:from>
        <xdr:to>
          <xdr:col>16</xdr:col>
          <xdr:colOff>608456</xdr:colOff>
          <xdr:row>10</xdr:row>
          <xdr:rowOff>95249</xdr:rowOff>
        </xdr:to>
        <xdr:pic>
          <xdr:nvPicPr>
            <xdr:cNvPr id="23" name="Picture 22">
              <a:extLst>
                <a:ext uri="{FF2B5EF4-FFF2-40B4-BE49-F238E27FC236}">
                  <a16:creationId xmlns:a16="http://schemas.microsoft.com/office/drawing/2014/main" id="{3DE861BE-6671-3762-0A14-F7631E416F72}"/>
                </a:ext>
              </a:extLst>
            </xdr:cNvPr>
            <xdr:cNvPicPr>
              <a:picLocks noChangeAspect="1" noChangeArrowheads="1"/>
              <a:extLst>
                <a:ext uri="{84589F7E-364E-4C9E-8A38-B11213B215E9}">
                  <a14:cameraTool cellRange="PLAN!$B$3" spid="_x0000_s4958"/>
                </a:ext>
              </a:extLst>
            </xdr:cNvPicPr>
          </xdr:nvPicPr>
          <xdr:blipFill>
            <a:blip xmlns:r="http://schemas.openxmlformats.org/officeDocument/2006/relationships" r:embed="rId10"/>
            <a:srcRect/>
            <a:stretch>
              <a:fillRect/>
            </a:stretch>
          </xdr:blipFill>
          <xdr:spPr bwMode="auto">
            <a:xfrm>
              <a:off x="5742516" y="835024"/>
              <a:ext cx="5872607" cy="150389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519642</xdr:colOff>
      <xdr:row>10</xdr:row>
      <xdr:rowOff>190499</xdr:rowOff>
    </xdr:from>
    <xdr:to>
      <xdr:col>15</xdr:col>
      <xdr:colOff>310093</xdr:colOff>
      <xdr:row>12</xdr:row>
      <xdr:rowOff>66674</xdr:rowOff>
    </xdr:to>
    <xdr:sp macro="" textlink="">
      <xdr:nvSpPr>
        <xdr:cNvPr id="5" name="TextBox 4">
          <a:extLst>
            <a:ext uri="{FF2B5EF4-FFF2-40B4-BE49-F238E27FC236}">
              <a16:creationId xmlns:a16="http://schemas.microsoft.com/office/drawing/2014/main" id="{475C6136-5FF6-D244-05F4-445E6A2C07CC}"/>
            </a:ext>
          </a:extLst>
        </xdr:cNvPr>
        <xdr:cNvSpPr txBox="1"/>
      </xdr:nvSpPr>
      <xdr:spPr>
        <a:xfrm>
          <a:off x="6710892" y="2434166"/>
          <a:ext cx="3917951" cy="278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DETAILS:</a:t>
          </a:r>
          <a:r>
            <a:rPr lang="en-GB" sz="1100" baseline="0"/>
            <a:t> </a:t>
          </a:r>
          <a:r>
            <a:rPr lang="en-GB" sz="1100"/>
            <a:t>OBJECTIVES AND CURRENT QUARTER KEY RESULTS</a:t>
          </a:r>
        </a:p>
      </xdr:txBody>
    </xdr:sp>
    <xdr:clientData/>
  </xdr:twoCellAnchor>
  <xdr:twoCellAnchor>
    <xdr:from>
      <xdr:col>0</xdr:col>
      <xdr:colOff>366183</xdr:colOff>
      <xdr:row>17</xdr:row>
      <xdr:rowOff>38098</xdr:rowOff>
    </xdr:from>
    <xdr:to>
      <xdr:col>9</xdr:col>
      <xdr:colOff>642408</xdr:colOff>
      <xdr:row>37</xdr:row>
      <xdr:rowOff>19048</xdr:rowOff>
    </xdr:to>
    <xdr:graphicFrame macro="">
      <xdr:nvGraphicFramePr>
        <xdr:cNvPr id="24" name="Chart 23">
          <a:extLst>
            <a:ext uri="{FF2B5EF4-FFF2-40B4-BE49-F238E27FC236}">
              <a16:creationId xmlns:a16="http://schemas.microsoft.com/office/drawing/2014/main" id="{1E8DD09D-9FBE-4F65-943C-F26AC2353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10581</xdr:colOff>
      <xdr:row>1</xdr:row>
      <xdr:rowOff>111333</xdr:rowOff>
    </xdr:from>
    <xdr:to>
      <xdr:col>19</xdr:col>
      <xdr:colOff>677332</xdr:colOff>
      <xdr:row>1</xdr:row>
      <xdr:rowOff>769916</xdr:rowOff>
    </xdr:to>
    <xdr:grpSp>
      <xdr:nvGrpSpPr>
        <xdr:cNvPr id="2" name="Group 1">
          <a:extLst>
            <a:ext uri="{FF2B5EF4-FFF2-40B4-BE49-F238E27FC236}">
              <a16:creationId xmlns:a16="http://schemas.microsoft.com/office/drawing/2014/main" id="{D8492BA6-CCCD-C4C9-A5C9-B5CCB40C5CA3}"/>
            </a:ext>
          </a:extLst>
        </xdr:cNvPr>
        <xdr:cNvGrpSpPr/>
      </xdr:nvGrpSpPr>
      <xdr:grpSpPr>
        <a:xfrm>
          <a:off x="5115981" y="530433"/>
          <a:ext cx="11639551" cy="658583"/>
          <a:chOff x="5115981" y="530433"/>
          <a:chExt cx="11639551" cy="658583"/>
        </a:xfrm>
      </xdr:grpSpPr>
      <xdr:pic>
        <xdr:nvPicPr>
          <xdr:cNvPr id="6" name="Picture 5">
            <a:extLst>
              <a:ext uri="{FF2B5EF4-FFF2-40B4-BE49-F238E27FC236}">
                <a16:creationId xmlns:a16="http://schemas.microsoft.com/office/drawing/2014/main" id="{054E3484-578F-A56A-4EE9-0F8D98C64D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15981" y="530433"/>
            <a:ext cx="658583" cy="658583"/>
          </a:xfrm>
          <a:prstGeom prst="rect">
            <a:avLst/>
          </a:prstGeom>
        </xdr:spPr>
      </xdr:pic>
      <xdr:pic>
        <xdr:nvPicPr>
          <xdr:cNvPr id="8" name="Picture 7">
            <a:extLst>
              <a:ext uri="{FF2B5EF4-FFF2-40B4-BE49-F238E27FC236}">
                <a16:creationId xmlns:a16="http://schemas.microsoft.com/office/drawing/2014/main" id="{71CA75EE-A993-0F83-F453-F6463DB68E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4199" y="530433"/>
            <a:ext cx="658583" cy="658583"/>
          </a:xfrm>
          <a:prstGeom prst="rect">
            <a:avLst/>
          </a:prstGeom>
        </xdr:spPr>
      </xdr:pic>
      <xdr:pic>
        <xdr:nvPicPr>
          <xdr:cNvPr id="10" name="Picture 9">
            <a:extLst>
              <a:ext uri="{FF2B5EF4-FFF2-40B4-BE49-F238E27FC236}">
                <a16:creationId xmlns:a16="http://schemas.microsoft.com/office/drawing/2014/main" id="{53E17A6A-E57A-0C3E-A04A-A5F6E3559F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91247" y="530433"/>
            <a:ext cx="658583" cy="658583"/>
          </a:xfrm>
          <a:prstGeom prst="rect">
            <a:avLst/>
          </a:prstGeom>
        </xdr:spPr>
      </xdr:pic>
      <xdr:pic>
        <xdr:nvPicPr>
          <xdr:cNvPr id="12" name="Picture 11">
            <a:extLst>
              <a:ext uri="{FF2B5EF4-FFF2-40B4-BE49-F238E27FC236}">
                <a16:creationId xmlns:a16="http://schemas.microsoft.com/office/drawing/2014/main" id="{1EAA2D33-1A85-1B01-230C-033B86D4D0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59832" y="530433"/>
            <a:ext cx="656466" cy="658583"/>
          </a:xfrm>
          <a:prstGeom prst="rect">
            <a:avLst/>
          </a:prstGeom>
        </xdr:spPr>
      </xdr:pic>
      <xdr:pic>
        <xdr:nvPicPr>
          <xdr:cNvPr id="14" name="Picture 13">
            <a:extLst>
              <a:ext uri="{FF2B5EF4-FFF2-40B4-BE49-F238E27FC236}">
                <a16:creationId xmlns:a16="http://schemas.microsoft.com/office/drawing/2014/main" id="{E480DAF6-02F3-F7C7-A67E-85B0E95590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55931" y="530433"/>
            <a:ext cx="658583" cy="658583"/>
          </a:xfrm>
          <a:prstGeom prst="rect">
            <a:avLst/>
          </a:prstGeom>
        </xdr:spPr>
      </xdr:pic>
      <xdr:pic>
        <xdr:nvPicPr>
          <xdr:cNvPr id="16" name="Picture 15">
            <a:extLst>
              <a:ext uri="{FF2B5EF4-FFF2-40B4-BE49-F238E27FC236}">
                <a16:creationId xmlns:a16="http://schemas.microsoft.com/office/drawing/2014/main" id="{49B6B61E-6B54-A7AC-21E5-D0207709220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35098" y="530433"/>
            <a:ext cx="656466" cy="658583"/>
          </a:xfrm>
          <a:prstGeom prst="rect">
            <a:avLst/>
          </a:prstGeom>
        </xdr:spPr>
      </xdr:pic>
      <xdr:pic>
        <xdr:nvPicPr>
          <xdr:cNvPr id="18" name="Picture 17">
            <a:extLst>
              <a:ext uri="{FF2B5EF4-FFF2-40B4-BE49-F238E27FC236}">
                <a16:creationId xmlns:a16="http://schemas.microsoft.com/office/drawing/2014/main" id="{BA314292-C503-A0F7-8189-78A787A2C8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31198" y="530433"/>
            <a:ext cx="658583" cy="658583"/>
          </a:xfrm>
          <a:prstGeom prst="rect">
            <a:avLst/>
          </a:prstGeom>
        </xdr:spPr>
      </xdr:pic>
      <xdr:pic>
        <xdr:nvPicPr>
          <xdr:cNvPr id="20" name="Picture 19">
            <a:extLst>
              <a:ext uri="{FF2B5EF4-FFF2-40B4-BE49-F238E27FC236}">
                <a16:creationId xmlns:a16="http://schemas.microsoft.com/office/drawing/2014/main" id="{BEE9CEE1-C8A5-6A84-C6EF-01C58F5086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39998" y="530433"/>
            <a:ext cx="656466" cy="658583"/>
          </a:xfrm>
          <a:prstGeom prst="rect">
            <a:avLst/>
          </a:prstGeom>
        </xdr:spPr>
      </xdr:pic>
      <xdr:pic>
        <xdr:nvPicPr>
          <xdr:cNvPr id="22" name="Picture 21">
            <a:extLst>
              <a:ext uri="{FF2B5EF4-FFF2-40B4-BE49-F238E27FC236}">
                <a16:creationId xmlns:a16="http://schemas.microsoft.com/office/drawing/2014/main" id="{CD3725F7-7B6D-0154-2FED-D414936AF3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617051" y="530433"/>
            <a:ext cx="658583" cy="658583"/>
          </a:xfrm>
          <a:prstGeom prst="rect">
            <a:avLst/>
          </a:prstGeom>
        </xdr:spPr>
      </xdr:pic>
      <xdr:pic>
        <xdr:nvPicPr>
          <xdr:cNvPr id="24" name="Picture 23">
            <a:extLst>
              <a:ext uri="{FF2B5EF4-FFF2-40B4-BE49-F238E27FC236}">
                <a16:creationId xmlns:a16="http://schemas.microsoft.com/office/drawing/2014/main" id="{192248E6-1949-6B85-5501-AB01F4ACF33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294101" y="530433"/>
            <a:ext cx="658583" cy="658583"/>
          </a:xfrm>
          <a:prstGeom prst="rect">
            <a:avLst/>
          </a:prstGeom>
        </xdr:spPr>
      </xdr:pic>
      <xdr:pic>
        <xdr:nvPicPr>
          <xdr:cNvPr id="26" name="Picture 25">
            <a:extLst>
              <a:ext uri="{FF2B5EF4-FFF2-40B4-BE49-F238E27FC236}">
                <a16:creationId xmlns:a16="http://schemas.microsoft.com/office/drawing/2014/main" id="{58F057D1-D298-86D7-A786-A57E64ED74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92318" y="530433"/>
            <a:ext cx="658583" cy="658583"/>
          </a:xfrm>
          <a:prstGeom prst="rect">
            <a:avLst/>
          </a:prstGeom>
        </xdr:spPr>
      </xdr:pic>
      <xdr:pic>
        <xdr:nvPicPr>
          <xdr:cNvPr id="28" name="Picture 27">
            <a:extLst>
              <a:ext uri="{FF2B5EF4-FFF2-40B4-BE49-F238E27FC236}">
                <a16:creationId xmlns:a16="http://schemas.microsoft.com/office/drawing/2014/main" id="{1EE95678-8137-B3FC-562A-7E43D709D8E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679951" y="530433"/>
            <a:ext cx="656466" cy="658583"/>
          </a:xfrm>
          <a:prstGeom prst="rect">
            <a:avLst/>
          </a:prstGeom>
        </xdr:spPr>
      </xdr:pic>
      <xdr:pic>
        <xdr:nvPicPr>
          <xdr:cNvPr id="30" name="Picture 29">
            <a:extLst>
              <a:ext uri="{FF2B5EF4-FFF2-40B4-BE49-F238E27FC236}">
                <a16:creationId xmlns:a16="http://schemas.microsoft.com/office/drawing/2014/main" id="{DF58A792-32AB-76F2-E2F0-4BDC7F54B0A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78166" y="530433"/>
            <a:ext cx="656467" cy="658583"/>
          </a:xfrm>
          <a:prstGeom prst="rect">
            <a:avLst/>
          </a:prstGeom>
        </xdr:spPr>
      </xdr:pic>
      <xdr:pic>
        <xdr:nvPicPr>
          <xdr:cNvPr id="32" name="Picture 31">
            <a:extLst>
              <a:ext uri="{FF2B5EF4-FFF2-40B4-BE49-F238E27FC236}">
                <a16:creationId xmlns:a16="http://schemas.microsoft.com/office/drawing/2014/main" id="{417B181F-1E5F-BC11-BBB8-3DFEE76AB6E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065801" y="530433"/>
            <a:ext cx="656466" cy="658583"/>
          </a:xfrm>
          <a:prstGeom prst="rect">
            <a:avLst/>
          </a:prstGeom>
        </xdr:spPr>
      </xdr:pic>
      <xdr:pic>
        <xdr:nvPicPr>
          <xdr:cNvPr id="34" name="Picture 33">
            <a:extLst>
              <a:ext uri="{FF2B5EF4-FFF2-40B4-BE49-F238E27FC236}">
                <a16:creationId xmlns:a16="http://schemas.microsoft.com/office/drawing/2014/main" id="{1B78BE01-B546-450E-5836-68D6B826F17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742851" y="530433"/>
            <a:ext cx="656466" cy="658583"/>
          </a:xfrm>
          <a:prstGeom prst="rect">
            <a:avLst/>
          </a:prstGeom>
        </xdr:spPr>
      </xdr:pic>
      <xdr:pic>
        <xdr:nvPicPr>
          <xdr:cNvPr id="36" name="Picture 35">
            <a:extLst>
              <a:ext uri="{FF2B5EF4-FFF2-40B4-BE49-F238E27FC236}">
                <a16:creationId xmlns:a16="http://schemas.microsoft.com/office/drawing/2014/main" id="{CC5245BE-FC0A-EDF7-B3F1-674CD1229B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419899" y="530433"/>
            <a:ext cx="658583" cy="658583"/>
          </a:xfrm>
          <a:prstGeom prst="rect">
            <a:avLst/>
          </a:prstGeom>
        </xdr:spPr>
      </xdr:pic>
      <xdr:pic>
        <xdr:nvPicPr>
          <xdr:cNvPr id="38" name="Picture 37">
            <a:extLst>
              <a:ext uri="{FF2B5EF4-FFF2-40B4-BE49-F238E27FC236}">
                <a16:creationId xmlns:a16="http://schemas.microsoft.com/office/drawing/2014/main" id="{4D03DC3E-D000-598F-F987-0CA67579033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096949" y="530433"/>
            <a:ext cx="658583" cy="658583"/>
          </a:xfrm>
          <a:prstGeom prst="rect">
            <a:avLst/>
          </a:prstGeom>
        </xdr:spPr>
      </xdr:pic>
    </xdr:grpSp>
    <xdr:clientData/>
  </xdr:twoCellAnchor>
  <xdr:twoCellAnchor editAs="oneCell">
    <xdr:from>
      <xdr:col>2</xdr:col>
      <xdr:colOff>47625</xdr:colOff>
      <xdr:row>0</xdr:row>
      <xdr:rowOff>57150</xdr:rowOff>
    </xdr:from>
    <xdr:to>
      <xdr:col>2</xdr:col>
      <xdr:colOff>3200400</xdr:colOff>
      <xdr:row>1</xdr:row>
      <xdr:rowOff>758014</xdr:rowOff>
    </xdr:to>
    <xdr:pic>
      <xdr:nvPicPr>
        <xdr:cNvPr id="39" name="Picture 38">
          <a:extLst>
            <a:ext uri="{FF2B5EF4-FFF2-40B4-BE49-F238E27FC236}">
              <a16:creationId xmlns:a16="http://schemas.microsoft.com/office/drawing/2014/main" id="{666A11AD-FEB9-53DE-E74F-784BE5812B9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95475" y="57150"/>
          <a:ext cx="3152775" cy="1119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166684</xdr:colOff>
      <xdr:row>3</xdr:row>
      <xdr:rowOff>166690</xdr:rowOff>
    </xdr:from>
    <xdr:to>
      <xdr:col>17</xdr:col>
      <xdr:colOff>321468</xdr:colOff>
      <xdr:row>20</xdr:row>
      <xdr:rowOff>0</xdr:rowOff>
    </xdr:to>
    <xdr:sp macro="" textlink="">
      <xdr:nvSpPr>
        <xdr:cNvPr id="13" name="TextBox 12">
          <a:extLst>
            <a:ext uri="{FF2B5EF4-FFF2-40B4-BE49-F238E27FC236}">
              <a16:creationId xmlns:a16="http://schemas.microsoft.com/office/drawing/2014/main" id="{F8EA63DD-5516-3161-28D9-60A46816E465}"/>
            </a:ext>
          </a:extLst>
        </xdr:cNvPr>
        <xdr:cNvSpPr txBox="1"/>
      </xdr:nvSpPr>
      <xdr:spPr>
        <a:xfrm>
          <a:off x="166684" y="1000128"/>
          <a:ext cx="11894347" cy="3274216"/>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600" b="1" i="0" baseline="0">
              <a:solidFill>
                <a:schemeClr val="accent2"/>
              </a:solidFill>
              <a:effectLst/>
              <a:latin typeface="+mn-lt"/>
              <a:ea typeface="+mn-ea"/>
              <a:cs typeface="+mn-cs"/>
            </a:rPr>
            <a:t>The relative focus of all our objectives against the UN SDGs:</a:t>
          </a:r>
        </a:p>
        <a:p>
          <a:pPr marL="0" marR="0" lvl="0" indent="0" defTabSz="914400" rtl="0" eaLnBrk="1" fontAlgn="auto" latinLnBrk="0" hangingPunct="1">
            <a:lnSpc>
              <a:spcPct val="100000"/>
            </a:lnSpc>
            <a:spcBef>
              <a:spcPts val="0"/>
            </a:spcBef>
            <a:spcAft>
              <a:spcPts val="0"/>
            </a:spcAft>
            <a:buClrTx/>
            <a:buSzTx/>
            <a:buFontTx/>
            <a:buNone/>
            <a:tabLst/>
            <a:defRPr/>
          </a:pPr>
          <a:endParaRPr lang="en-GB" sz="1600" b="1" i="0" baseline="0">
            <a:solidFill>
              <a:schemeClr val="accent2"/>
            </a:solidFill>
            <a:effectLst/>
            <a:latin typeface="+mn-lt"/>
            <a:ea typeface="+mn-ea"/>
            <a:cs typeface="+mn-cs"/>
          </a:endParaRPr>
        </a:p>
        <a:p>
          <a:pPr marL="0" indent="0"/>
          <a:endParaRPr lang="en-GB" sz="1600" b="1" i="0" baseline="0">
            <a:solidFill>
              <a:schemeClr val="accent2"/>
            </a:solidFill>
            <a:effectLst/>
            <a:latin typeface="+mn-lt"/>
            <a:ea typeface="+mn-ea"/>
            <a:cs typeface="+mn-cs"/>
          </a:endParaRPr>
        </a:p>
      </xdr:txBody>
    </xdr:sp>
    <xdr:clientData/>
  </xdr:twoCellAnchor>
  <xdr:twoCellAnchor editAs="oneCell">
    <xdr:from>
      <xdr:col>0</xdr:col>
      <xdr:colOff>285750</xdr:colOff>
      <xdr:row>23</xdr:row>
      <xdr:rowOff>11906</xdr:rowOff>
    </xdr:from>
    <xdr:to>
      <xdr:col>3</xdr:col>
      <xdr:colOff>119156</xdr:colOff>
      <xdr:row>32</xdr:row>
      <xdr:rowOff>95344</xdr:rowOff>
    </xdr:to>
    <xdr:pic>
      <xdr:nvPicPr>
        <xdr:cNvPr id="10" name="Picture 9">
          <a:extLst>
            <a:ext uri="{FF2B5EF4-FFF2-40B4-BE49-F238E27FC236}">
              <a16:creationId xmlns:a16="http://schemas.microsoft.com/office/drawing/2014/main" id="{817D738F-573A-CBD9-7677-E5D64219F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4893469"/>
          <a:ext cx="1905094" cy="1905094"/>
        </a:xfrm>
        <a:prstGeom prst="rect">
          <a:avLst/>
        </a:prstGeom>
      </xdr:spPr>
    </xdr:pic>
    <xdr:clientData/>
  </xdr:twoCellAnchor>
  <xdr:twoCellAnchor editAs="oneCell">
    <xdr:from>
      <xdr:col>3</xdr:col>
      <xdr:colOff>161907</xdr:colOff>
      <xdr:row>23</xdr:row>
      <xdr:rowOff>11906</xdr:rowOff>
    </xdr:from>
    <xdr:to>
      <xdr:col>5</xdr:col>
      <xdr:colOff>685876</xdr:colOff>
      <xdr:row>32</xdr:row>
      <xdr:rowOff>95344</xdr:rowOff>
    </xdr:to>
    <xdr:pic>
      <xdr:nvPicPr>
        <xdr:cNvPr id="14" name="Picture 13">
          <a:extLst>
            <a:ext uri="{FF2B5EF4-FFF2-40B4-BE49-F238E27FC236}">
              <a16:creationId xmlns:a16="http://schemas.microsoft.com/office/drawing/2014/main" id="{78237E90-A87A-5BB8-F95D-D81231D01F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3595" y="4893469"/>
          <a:ext cx="1905094" cy="1905094"/>
        </a:xfrm>
        <a:prstGeom prst="rect">
          <a:avLst/>
        </a:prstGeom>
      </xdr:spPr>
    </xdr:pic>
    <xdr:clientData/>
  </xdr:twoCellAnchor>
  <xdr:twoCellAnchor editAs="oneCell">
    <xdr:from>
      <xdr:col>6</xdr:col>
      <xdr:colOff>133313</xdr:colOff>
      <xdr:row>23</xdr:row>
      <xdr:rowOff>11906</xdr:rowOff>
    </xdr:from>
    <xdr:to>
      <xdr:col>8</xdr:col>
      <xdr:colOff>657282</xdr:colOff>
      <xdr:row>32</xdr:row>
      <xdr:rowOff>95344</xdr:rowOff>
    </xdr:to>
    <xdr:pic>
      <xdr:nvPicPr>
        <xdr:cNvPr id="17" name="Picture 16">
          <a:extLst>
            <a:ext uri="{FF2B5EF4-FFF2-40B4-BE49-F238E27FC236}">
              <a16:creationId xmlns:a16="http://schemas.microsoft.com/office/drawing/2014/main" id="{D6DE866B-05D0-48EE-B6E3-1CEFE7914F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76688" y="4893469"/>
          <a:ext cx="1905094" cy="1905094"/>
        </a:xfrm>
        <a:prstGeom prst="rect">
          <a:avLst/>
        </a:prstGeom>
      </xdr:spPr>
    </xdr:pic>
    <xdr:clientData/>
  </xdr:twoCellAnchor>
  <xdr:twoCellAnchor editAs="oneCell">
    <xdr:from>
      <xdr:col>9</xdr:col>
      <xdr:colOff>57093</xdr:colOff>
      <xdr:row>23</xdr:row>
      <xdr:rowOff>11906</xdr:rowOff>
    </xdr:from>
    <xdr:to>
      <xdr:col>11</xdr:col>
      <xdr:colOff>581062</xdr:colOff>
      <xdr:row>32</xdr:row>
      <xdr:rowOff>95344</xdr:rowOff>
    </xdr:to>
    <xdr:pic>
      <xdr:nvPicPr>
        <xdr:cNvPr id="19" name="Picture 18">
          <a:extLst>
            <a:ext uri="{FF2B5EF4-FFF2-40B4-BE49-F238E27FC236}">
              <a16:creationId xmlns:a16="http://schemas.microsoft.com/office/drawing/2014/main" id="{E7307593-AAD8-304E-3BB4-01AA613F79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72156" y="4893469"/>
          <a:ext cx="1905094" cy="1905094"/>
        </a:xfrm>
        <a:prstGeom prst="rect">
          <a:avLst/>
        </a:prstGeom>
      </xdr:spPr>
    </xdr:pic>
    <xdr:clientData/>
  </xdr:twoCellAnchor>
  <xdr:twoCellAnchor editAs="oneCell">
    <xdr:from>
      <xdr:col>11</xdr:col>
      <xdr:colOff>480937</xdr:colOff>
      <xdr:row>23</xdr:row>
      <xdr:rowOff>11906</xdr:rowOff>
    </xdr:from>
    <xdr:to>
      <xdr:col>14</xdr:col>
      <xdr:colOff>314344</xdr:colOff>
      <xdr:row>32</xdr:row>
      <xdr:rowOff>95344</xdr:rowOff>
    </xdr:to>
    <xdr:pic>
      <xdr:nvPicPr>
        <xdr:cNvPr id="21" name="Picture 20">
          <a:extLst>
            <a:ext uri="{FF2B5EF4-FFF2-40B4-BE49-F238E27FC236}">
              <a16:creationId xmlns:a16="http://schemas.microsoft.com/office/drawing/2014/main" id="{1CDD6791-BE69-6F0E-1AA9-192022E79F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7125" y="4893469"/>
          <a:ext cx="1905094" cy="1905094"/>
        </a:xfrm>
        <a:prstGeom prst="rect">
          <a:avLst/>
        </a:prstGeom>
      </xdr:spPr>
    </xdr:pic>
    <xdr:clientData/>
  </xdr:twoCellAnchor>
  <xdr:twoCellAnchor editAs="oneCell">
    <xdr:from>
      <xdr:col>14</xdr:col>
      <xdr:colOff>416625</xdr:colOff>
      <xdr:row>23</xdr:row>
      <xdr:rowOff>11906</xdr:rowOff>
    </xdr:from>
    <xdr:to>
      <xdr:col>17</xdr:col>
      <xdr:colOff>250031</xdr:colOff>
      <xdr:row>32</xdr:row>
      <xdr:rowOff>95344</xdr:rowOff>
    </xdr:to>
    <xdr:pic>
      <xdr:nvPicPr>
        <xdr:cNvPr id="23" name="Picture 22">
          <a:extLst>
            <a:ext uri="{FF2B5EF4-FFF2-40B4-BE49-F238E27FC236}">
              <a16:creationId xmlns:a16="http://schemas.microsoft.com/office/drawing/2014/main" id="{B7DE1526-F800-F5D9-68F1-1E127F95C6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4500" y="4893469"/>
          <a:ext cx="1905094" cy="1905094"/>
        </a:xfrm>
        <a:prstGeom prst="rect">
          <a:avLst/>
        </a:prstGeom>
      </xdr:spPr>
    </xdr:pic>
    <xdr:clientData/>
  </xdr:twoCellAnchor>
  <xdr:twoCellAnchor>
    <xdr:from>
      <xdr:col>0</xdr:col>
      <xdr:colOff>178593</xdr:colOff>
      <xdr:row>4</xdr:row>
      <xdr:rowOff>27385</xdr:rowOff>
    </xdr:from>
    <xdr:to>
      <xdr:col>17</xdr:col>
      <xdr:colOff>380999</xdr:colOff>
      <xdr:row>17</xdr:row>
      <xdr:rowOff>139304</xdr:rowOff>
    </xdr:to>
    <xdr:graphicFrame macro="">
      <xdr:nvGraphicFramePr>
        <xdr:cNvPr id="8" name="Chart 7">
          <a:extLst>
            <a:ext uri="{FF2B5EF4-FFF2-40B4-BE49-F238E27FC236}">
              <a16:creationId xmlns:a16="http://schemas.microsoft.com/office/drawing/2014/main" id="{96F104A2-46EF-CB98-56AA-8ABE2909EC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233362</xdr:colOff>
      <xdr:row>0</xdr:row>
      <xdr:rowOff>61913</xdr:rowOff>
    </xdr:from>
    <xdr:to>
      <xdr:col>1</xdr:col>
      <xdr:colOff>340254</xdr:colOff>
      <xdr:row>3</xdr:row>
      <xdr:rowOff>31221</xdr:rowOff>
    </xdr:to>
    <xdr:pic>
      <xdr:nvPicPr>
        <xdr:cNvPr id="2" name="Picture 1">
          <a:extLst>
            <a:ext uri="{FF2B5EF4-FFF2-40B4-BE49-F238E27FC236}">
              <a16:creationId xmlns:a16="http://schemas.microsoft.com/office/drawing/2014/main" id="{F99D739E-0DA1-4EB6-83EA-3E6D5C8E6222}"/>
            </a:ext>
          </a:extLst>
        </xdr:cNvPr>
        <xdr:cNvPicPr>
          <a:picLocks noChangeAspect="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33362" y="61913"/>
          <a:ext cx="797455" cy="802746"/>
        </a:xfrm>
        <a:prstGeom prst="rect">
          <a:avLst/>
        </a:prstGeom>
      </xdr:spPr>
    </xdr:pic>
    <xdr:clientData/>
  </xdr:twoCellAnchor>
  <xdr:twoCellAnchor>
    <xdr:from>
      <xdr:col>0</xdr:col>
      <xdr:colOff>154780</xdr:colOff>
      <xdr:row>39</xdr:row>
      <xdr:rowOff>9524</xdr:rowOff>
    </xdr:from>
    <xdr:to>
      <xdr:col>17</xdr:col>
      <xdr:colOff>345280</xdr:colOff>
      <xdr:row>41</xdr:row>
      <xdr:rowOff>83342</xdr:rowOff>
    </xdr:to>
    <xdr:sp macro="" textlink="">
      <xdr:nvSpPr>
        <xdr:cNvPr id="12" name="TextBox 11">
          <a:extLst>
            <a:ext uri="{FF2B5EF4-FFF2-40B4-BE49-F238E27FC236}">
              <a16:creationId xmlns:a16="http://schemas.microsoft.com/office/drawing/2014/main" id="{17199D8E-1903-423D-B27D-8516F9479728}"/>
            </a:ext>
          </a:extLst>
        </xdr:cNvPr>
        <xdr:cNvSpPr txBox="1"/>
      </xdr:nvSpPr>
      <xdr:spPr>
        <a:xfrm>
          <a:off x="154780" y="8129587"/>
          <a:ext cx="11930063" cy="478630"/>
        </a:xfrm>
        <a:prstGeom prst="rect">
          <a:avLst/>
        </a:prstGeom>
        <a:solidFill>
          <a:schemeClr val="tx1">
            <a:lumMod val="50000"/>
            <a:lumOff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1600" b="1" i="0" baseline="0">
              <a:solidFill>
                <a:schemeClr val="bg1"/>
              </a:solidFill>
              <a:effectLst/>
              <a:latin typeface="+mn-lt"/>
              <a:ea typeface="+mn-ea"/>
              <a:cs typeface="+mn-cs"/>
            </a:rPr>
            <a:t>Actual delivery against the current Quarter Objectives and Key Results, as they connect to the most relevant SDGs</a:t>
          </a:r>
          <a:endParaRPr lang="en-GB" sz="1600" b="1">
            <a:solidFill>
              <a:schemeClr val="bg1"/>
            </a:solidFill>
            <a:effectLst/>
          </a:endParaRPr>
        </a:p>
        <a:p>
          <a:pPr algn="ctr"/>
          <a:endParaRPr lang="en-GB" sz="16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219535</xdr:colOff>
          <xdr:row>6</xdr:row>
          <xdr:rowOff>130968</xdr:rowOff>
        </xdr:from>
        <xdr:to>
          <xdr:col>6</xdr:col>
          <xdr:colOff>130971</xdr:colOff>
          <xdr:row>12</xdr:row>
          <xdr:rowOff>37103</xdr:rowOff>
        </xdr:to>
        <xdr:pic>
          <xdr:nvPicPr>
            <xdr:cNvPr id="16" name="Picture 15">
              <a:extLst>
                <a:ext uri="{FF2B5EF4-FFF2-40B4-BE49-F238E27FC236}">
                  <a16:creationId xmlns:a16="http://schemas.microsoft.com/office/drawing/2014/main" id="{8A0414A4-8B47-B4F8-320C-80845B1604E3}"/>
                </a:ext>
              </a:extLst>
            </xdr:cNvPr>
            <xdr:cNvPicPr>
              <a:picLocks noChangeAspect="1" noChangeArrowheads="1"/>
              <a:extLst>
                <a:ext uri="{84589F7E-364E-4C9E-8A38-B11213B215E9}">
                  <a14:cameraTool cellRange="PLAN!$B$3:$F$5" spid="_x0000_s14487"/>
                </a:ext>
              </a:extLst>
            </xdr:cNvPicPr>
          </xdr:nvPicPr>
          <xdr:blipFill rotWithShape="1">
            <a:blip xmlns:r="http://schemas.openxmlformats.org/officeDocument/2006/relationships" r:embed="rId9"/>
            <a:srcRect t="39714"/>
            <a:stretch>
              <a:fillRect/>
            </a:stretch>
          </xdr:blipFill>
          <xdr:spPr bwMode="auto">
            <a:xfrm>
              <a:off x="910098" y="1571624"/>
              <a:ext cx="3364248" cy="112057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7</xdr:col>
      <xdr:colOff>261936</xdr:colOff>
      <xdr:row>1</xdr:row>
      <xdr:rowOff>59532</xdr:rowOff>
    </xdr:from>
    <xdr:to>
      <xdr:col>17</xdr:col>
      <xdr:colOff>83342</xdr:colOff>
      <xdr:row>2</xdr:row>
      <xdr:rowOff>95251</xdr:rowOff>
    </xdr:to>
    <xdr:sp macro="" textlink="">
      <xdr:nvSpPr>
        <xdr:cNvPr id="3" name="TextBox 2">
          <a:extLst>
            <a:ext uri="{FF2B5EF4-FFF2-40B4-BE49-F238E27FC236}">
              <a16:creationId xmlns:a16="http://schemas.microsoft.com/office/drawing/2014/main" id="{822A2FA0-2626-4688-F13F-1A55062C6455}"/>
            </a:ext>
          </a:extLst>
        </xdr:cNvPr>
        <xdr:cNvSpPr txBox="1"/>
      </xdr:nvSpPr>
      <xdr:spPr>
        <a:xfrm>
          <a:off x="5095874" y="261938"/>
          <a:ext cx="6727031" cy="464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400" b="0" i="1" baseline="0">
              <a:solidFill>
                <a:schemeClr val="accent2"/>
              </a:solidFill>
              <a:effectLst/>
              <a:latin typeface="+mn-lt"/>
              <a:ea typeface="+mn-ea"/>
              <a:cs typeface="+mn-cs"/>
            </a:rPr>
            <a:t>How we contribute to the UN Sustainable Development Goals</a:t>
          </a:r>
        </a:p>
      </xdr:txBody>
    </xdr:sp>
    <xdr:clientData/>
  </xdr:twoCellAnchor>
  <xdr:twoCellAnchor>
    <xdr:from>
      <xdr:col>0</xdr:col>
      <xdr:colOff>357186</xdr:colOff>
      <xdr:row>30</xdr:row>
      <xdr:rowOff>170259</xdr:rowOff>
    </xdr:from>
    <xdr:to>
      <xdr:col>3</xdr:col>
      <xdr:colOff>71437</xdr:colOff>
      <xdr:row>38</xdr:row>
      <xdr:rowOff>142874</xdr:rowOff>
    </xdr:to>
    <xdr:graphicFrame macro="">
      <xdr:nvGraphicFramePr>
        <xdr:cNvPr id="5" name="Chart 4">
          <a:extLst>
            <a:ext uri="{FF2B5EF4-FFF2-40B4-BE49-F238E27FC236}">
              <a16:creationId xmlns:a16="http://schemas.microsoft.com/office/drawing/2014/main" id="{4904B43D-CA82-0788-7EAE-BEEF03D4CC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547734</xdr:colOff>
      <xdr:row>19</xdr:row>
      <xdr:rowOff>107156</xdr:rowOff>
    </xdr:from>
    <xdr:to>
      <xdr:col>4</xdr:col>
      <xdr:colOff>583406</xdr:colOff>
      <xdr:row>23</xdr:row>
      <xdr:rowOff>11906</xdr:rowOff>
    </xdr:to>
    <xdr:cxnSp macro="">
      <xdr:nvCxnSpPr>
        <xdr:cNvPr id="36" name="Straight Arrow Connector 35">
          <a:extLst>
            <a:ext uri="{FF2B5EF4-FFF2-40B4-BE49-F238E27FC236}">
              <a16:creationId xmlns:a16="http://schemas.microsoft.com/office/drawing/2014/main" id="{8066C9F9-5697-1982-A5BB-EDAE3B9486C7}"/>
            </a:ext>
          </a:extLst>
        </xdr:cNvPr>
        <xdr:cNvCxnSpPr>
          <a:endCxn id="10" idx="0"/>
        </xdr:cNvCxnSpPr>
      </xdr:nvCxnSpPr>
      <xdr:spPr>
        <a:xfrm flipH="1">
          <a:off x="1238297" y="4179094"/>
          <a:ext cx="2107359" cy="71437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423892</xdr:colOff>
      <xdr:row>19</xdr:row>
      <xdr:rowOff>107156</xdr:rowOff>
    </xdr:from>
    <xdr:to>
      <xdr:col>7</xdr:col>
      <xdr:colOff>666749</xdr:colOff>
      <xdr:row>23</xdr:row>
      <xdr:rowOff>11906</xdr:rowOff>
    </xdr:to>
    <xdr:cxnSp macro="">
      <xdr:nvCxnSpPr>
        <xdr:cNvPr id="39" name="Straight Arrow Connector 38">
          <a:extLst>
            <a:ext uri="{FF2B5EF4-FFF2-40B4-BE49-F238E27FC236}">
              <a16:creationId xmlns:a16="http://schemas.microsoft.com/office/drawing/2014/main" id="{24695023-987A-4479-B828-48665FCC3A18}"/>
            </a:ext>
          </a:extLst>
        </xdr:cNvPr>
        <xdr:cNvCxnSpPr>
          <a:endCxn id="14" idx="0"/>
        </xdr:cNvCxnSpPr>
      </xdr:nvCxnSpPr>
      <xdr:spPr>
        <a:xfrm flipH="1">
          <a:off x="3186142" y="4179094"/>
          <a:ext cx="2314545" cy="71437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7</xdr:col>
      <xdr:colOff>395297</xdr:colOff>
      <xdr:row>19</xdr:row>
      <xdr:rowOff>122643</xdr:rowOff>
    </xdr:from>
    <xdr:to>
      <xdr:col>8</xdr:col>
      <xdr:colOff>631059</xdr:colOff>
      <xdr:row>23</xdr:row>
      <xdr:rowOff>11906</xdr:rowOff>
    </xdr:to>
    <xdr:cxnSp macro="">
      <xdr:nvCxnSpPr>
        <xdr:cNvPr id="40" name="Straight Arrow Connector 39">
          <a:extLst>
            <a:ext uri="{FF2B5EF4-FFF2-40B4-BE49-F238E27FC236}">
              <a16:creationId xmlns:a16="http://schemas.microsoft.com/office/drawing/2014/main" id="{0757E278-CD8A-446C-BC57-222C33343DD0}"/>
            </a:ext>
          </a:extLst>
        </xdr:cNvPr>
        <xdr:cNvCxnSpPr>
          <a:stCxn id="35" idx="2"/>
          <a:endCxn id="17" idx="0"/>
        </xdr:cNvCxnSpPr>
      </xdr:nvCxnSpPr>
      <xdr:spPr>
        <a:xfrm flipH="1">
          <a:off x="5229235" y="4194581"/>
          <a:ext cx="926324" cy="698888"/>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642937</xdr:colOff>
      <xdr:row>19</xdr:row>
      <xdr:rowOff>107156</xdr:rowOff>
    </xdr:from>
    <xdr:to>
      <xdr:col>10</xdr:col>
      <xdr:colOff>319078</xdr:colOff>
      <xdr:row>23</xdr:row>
      <xdr:rowOff>11906</xdr:rowOff>
    </xdr:to>
    <xdr:cxnSp macro="">
      <xdr:nvCxnSpPr>
        <xdr:cNvPr id="41" name="Straight Arrow Connector 40">
          <a:extLst>
            <a:ext uri="{FF2B5EF4-FFF2-40B4-BE49-F238E27FC236}">
              <a16:creationId xmlns:a16="http://schemas.microsoft.com/office/drawing/2014/main" id="{53802CC5-D483-4FDE-AF15-1B8A16BA9157}"/>
            </a:ext>
          </a:extLst>
        </xdr:cNvPr>
        <xdr:cNvCxnSpPr>
          <a:endCxn id="19" idx="0"/>
        </xdr:cNvCxnSpPr>
      </xdr:nvCxnSpPr>
      <xdr:spPr>
        <a:xfrm>
          <a:off x="6858000" y="4179094"/>
          <a:ext cx="366703" cy="71437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10</xdr:col>
      <xdr:colOff>666750</xdr:colOff>
      <xdr:row>19</xdr:row>
      <xdr:rowOff>95249</xdr:rowOff>
    </xdr:from>
    <xdr:to>
      <xdr:col>13</xdr:col>
      <xdr:colOff>52359</xdr:colOff>
      <xdr:row>23</xdr:row>
      <xdr:rowOff>11906</xdr:rowOff>
    </xdr:to>
    <xdr:cxnSp macro="">
      <xdr:nvCxnSpPr>
        <xdr:cNvPr id="42" name="Straight Arrow Connector 41">
          <a:extLst>
            <a:ext uri="{FF2B5EF4-FFF2-40B4-BE49-F238E27FC236}">
              <a16:creationId xmlns:a16="http://schemas.microsoft.com/office/drawing/2014/main" id="{1B9DC5F4-70E7-4005-9610-7680FB1410F9}"/>
            </a:ext>
          </a:extLst>
        </xdr:cNvPr>
        <xdr:cNvCxnSpPr>
          <a:endCxn id="21" idx="0"/>
        </xdr:cNvCxnSpPr>
      </xdr:nvCxnSpPr>
      <xdr:spPr>
        <a:xfrm>
          <a:off x="7572375" y="4167187"/>
          <a:ext cx="1457297" cy="726282"/>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12</xdr:col>
      <xdr:colOff>35719</xdr:colOff>
      <xdr:row>19</xdr:row>
      <xdr:rowOff>107156</xdr:rowOff>
    </xdr:from>
    <xdr:to>
      <xdr:col>15</xdr:col>
      <xdr:colOff>678609</xdr:colOff>
      <xdr:row>23</xdr:row>
      <xdr:rowOff>11906</xdr:rowOff>
    </xdr:to>
    <xdr:cxnSp macro="">
      <xdr:nvCxnSpPr>
        <xdr:cNvPr id="43" name="Straight Arrow Connector 42">
          <a:extLst>
            <a:ext uri="{FF2B5EF4-FFF2-40B4-BE49-F238E27FC236}">
              <a16:creationId xmlns:a16="http://schemas.microsoft.com/office/drawing/2014/main" id="{642E2D3D-859C-4CEC-B858-CF808F1B9D68}"/>
            </a:ext>
          </a:extLst>
        </xdr:cNvPr>
        <xdr:cNvCxnSpPr>
          <a:endCxn id="23" idx="0"/>
        </xdr:cNvCxnSpPr>
      </xdr:nvCxnSpPr>
      <xdr:spPr>
        <a:xfrm>
          <a:off x="8322469" y="4179094"/>
          <a:ext cx="2714578" cy="71437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xdr:col>
      <xdr:colOff>553640</xdr:colOff>
      <xdr:row>30</xdr:row>
      <xdr:rowOff>170259</xdr:rowOff>
    </xdr:from>
    <xdr:to>
      <xdr:col>6</xdr:col>
      <xdr:colOff>380999</xdr:colOff>
      <xdr:row>38</xdr:row>
      <xdr:rowOff>166687</xdr:rowOff>
    </xdr:to>
    <xdr:graphicFrame macro="">
      <xdr:nvGraphicFramePr>
        <xdr:cNvPr id="56" name="Chart 55">
          <a:extLst>
            <a:ext uri="{FF2B5EF4-FFF2-40B4-BE49-F238E27FC236}">
              <a16:creationId xmlns:a16="http://schemas.microsoft.com/office/drawing/2014/main" id="{47E37AE4-22EF-11F1-3B75-9F84114995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333374</xdr:colOff>
      <xdr:row>16</xdr:row>
      <xdr:rowOff>71437</xdr:rowOff>
    </xdr:from>
    <xdr:to>
      <xdr:col>17</xdr:col>
      <xdr:colOff>238180</xdr:colOff>
      <xdr:row>19</xdr:row>
      <xdr:rowOff>122643</xdr:rowOff>
    </xdr:to>
    <xdr:pic>
      <xdr:nvPicPr>
        <xdr:cNvPr id="35" name="Picture 34">
          <a:extLst>
            <a:ext uri="{FF2B5EF4-FFF2-40B4-BE49-F238E27FC236}">
              <a16:creationId xmlns:a16="http://schemas.microsoft.com/office/drawing/2014/main" id="{674359D6-E1B4-30CD-17D2-A021993BD985}"/>
            </a:ext>
          </a:extLst>
        </xdr:cNvPr>
        <xdr:cNvPicPr>
          <a:picLocks noChangeAspect="1"/>
        </xdr:cNvPicPr>
      </xdr:nvPicPr>
      <xdr:blipFill>
        <a:blip xmlns:r="http://schemas.openxmlformats.org/officeDocument/2006/relationships" r:embed="rId12">
          <a:extLst>
            <a:ext uri="{BEBA8EAE-BF5A-486C-A8C5-ECC9F3942E4B}">
              <a14:imgProps xmlns:a14="http://schemas.microsoft.com/office/drawing/2010/main">
                <a14:imgLayer r:embed="rId13">
                  <a14:imgEffect>
                    <a14:saturation sat="0"/>
                  </a14:imgEffect>
                </a14:imgLayer>
              </a14:imgProps>
            </a:ext>
          </a:extLst>
        </a:blip>
        <a:stretch>
          <a:fillRect/>
        </a:stretch>
      </xdr:blipFill>
      <xdr:spPr>
        <a:xfrm>
          <a:off x="333374" y="3536156"/>
          <a:ext cx="11644369" cy="658425"/>
        </a:xfrm>
        <a:prstGeom prst="rect">
          <a:avLst/>
        </a:prstGeom>
      </xdr:spPr>
    </xdr:pic>
    <xdr:clientData/>
  </xdr:twoCellAnchor>
  <xdr:twoCellAnchor>
    <xdr:from>
      <xdr:col>5</xdr:col>
      <xdr:colOff>506016</xdr:colOff>
      <xdr:row>30</xdr:row>
      <xdr:rowOff>170259</xdr:rowOff>
    </xdr:from>
    <xdr:to>
      <xdr:col>9</xdr:col>
      <xdr:colOff>464344</xdr:colOff>
      <xdr:row>39</xdr:row>
      <xdr:rowOff>23812</xdr:rowOff>
    </xdr:to>
    <xdr:graphicFrame macro="">
      <xdr:nvGraphicFramePr>
        <xdr:cNvPr id="57" name="Chart 56">
          <a:extLst>
            <a:ext uri="{FF2B5EF4-FFF2-40B4-BE49-F238E27FC236}">
              <a16:creationId xmlns:a16="http://schemas.microsoft.com/office/drawing/2014/main" id="{E35C2C12-EA6C-79C7-0065-5F0561E115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398859</xdr:colOff>
      <xdr:row>30</xdr:row>
      <xdr:rowOff>170259</xdr:rowOff>
    </xdr:from>
    <xdr:to>
      <xdr:col>12</xdr:col>
      <xdr:colOff>285750</xdr:colOff>
      <xdr:row>39</xdr:row>
      <xdr:rowOff>11906</xdr:rowOff>
    </xdr:to>
    <xdr:graphicFrame macro="">
      <xdr:nvGraphicFramePr>
        <xdr:cNvPr id="58" name="Chart 57">
          <a:extLst>
            <a:ext uri="{FF2B5EF4-FFF2-40B4-BE49-F238E27FC236}">
              <a16:creationId xmlns:a16="http://schemas.microsoft.com/office/drawing/2014/main" id="{8D872903-1684-0001-FF54-CB84583C5B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660798</xdr:colOff>
      <xdr:row>30</xdr:row>
      <xdr:rowOff>170259</xdr:rowOff>
    </xdr:from>
    <xdr:to>
      <xdr:col>15</xdr:col>
      <xdr:colOff>190501</xdr:colOff>
      <xdr:row>39</xdr:row>
      <xdr:rowOff>11906</xdr:rowOff>
    </xdr:to>
    <xdr:graphicFrame macro="">
      <xdr:nvGraphicFramePr>
        <xdr:cNvPr id="59" name="Chart 58">
          <a:extLst>
            <a:ext uri="{FF2B5EF4-FFF2-40B4-BE49-F238E27FC236}">
              <a16:creationId xmlns:a16="http://schemas.microsoft.com/office/drawing/2014/main" id="{784CB443-FB02-03EE-39BD-39F1F15EB0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339327</xdr:colOff>
      <xdr:row>30</xdr:row>
      <xdr:rowOff>170259</xdr:rowOff>
    </xdr:from>
    <xdr:to>
      <xdr:col>17</xdr:col>
      <xdr:colOff>238124</xdr:colOff>
      <xdr:row>39</xdr:row>
      <xdr:rowOff>59531</xdr:rowOff>
    </xdr:to>
    <xdr:graphicFrame macro="">
      <xdr:nvGraphicFramePr>
        <xdr:cNvPr id="60" name="Chart 59">
          <a:extLst>
            <a:ext uri="{FF2B5EF4-FFF2-40B4-BE49-F238E27FC236}">
              <a16:creationId xmlns:a16="http://schemas.microsoft.com/office/drawing/2014/main" id="{15D165F7-D1F7-601C-85A0-91019C8B1D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409575</xdr:colOff>
      <xdr:row>0</xdr:row>
      <xdr:rowOff>0</xdr:rowOff>
    </xdr:from>
    <xdr:to>
      <xdr:col>1</xdr:col>
      <xdr:colOff>521230</xdr:colOff>
      <xdr:row>2</xdr:row>
      <xdr:rowOff>174096</xdr:rowOff>
    </xdr:to>
    <xdr:pic>
      <xdr:nvPicPr>
        <xdr:cNvPr id="2" name="Picture 1">
          <a:extLst>
            <a:ext uri="{FF2B5EF4-FFF2-40B4-BE49-F238E27FC236}">
              <a16:creationId xmlns:a16="http://schemas.microsoft.com/office/drawing/2014/main" id="{BFF51DED-2747-44E9-9E45-0A41C90677AF}"/>
            </a:ext>
          </a:extLst>
        </xdr:cNvPr>
        <xdr:cNvPicPr>
          <a:picLocks noChangeAspect="1"/>
        </xdr:cNvPicPr>
      </xdr:nvPicPr>
      <xdr:blipFill>
        <a:blip xmlns:r="http://schemas.openxmlformats.org/officeDocument/2006/relationships" r:embed="rId1"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409575" y="0"/>
          <a:ext cx="797455" cy="802746"/>
        </a:xfrm>
        <a:prstGeom prst="rect">
          <a:avLst/>
        </a:prstGeom>
      </xdr:spPr>
    </xdr:pic>
    <xdr:clientData/>
  </xdr:twoCellAnchor>
  <xdr:twoCellAnchor>
    <xdr:from>
      <xdr:col>6</xdr:col>
      <xdr:colOff>285750</xdr:colOff>
      <xdr:row>8</xdr:row>
      <xdr:rowOff>71435</xdr:rowOff>
    </xdr:from>
    <xdr:to>
      <xdr:col>15</xdr:col>
      <xdr:colOff>290513</xdr:colOff>
      <xdr:row>30</xdr:row>
      <xdr:rowOff>76199</xdr:rowOff>
    </xdr:to>
    <xdr:graphicFrame macro="">
      <xdr:nvGraphicFramePr>
        <xdr:cNvPr id="3" name="Chart 2">
          <a:extLst>
            <a:ext uri="{FF2B5EF4-FFF2-40B4-BE49-F238E27FC236}">
              <a16:creationId xmlns:a16="http://schemas.microsoft.com/office/drawing/2014/main" id="{EA86CC06-CA96-EEB4-7595-4B13504DB3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176213</xdr:colOff>
      <xdr:row>3</xdr:row>
      <xdr:rowOff>52387</xdr:rowOff>
    </xdr:from>
    <xdr:to>
      <xdr:col>15</xdr:col>
      <xdr:colOff>261937</xdr:colOff>
      <xdr:row>8</xdr:row>
      <xdr:rowOff>130969</xdr:rowOff>
    </xdr:to>
    <mc:AlternateContent xmlns:mc="http://schemas.openxmlformats.org/markup-compatibility/2006" xmlns:a14="http://schemas.microsoft.com/office/drawing/2010/main">
      <mc:Choice Requires="a14">
        <xdr:graphicFrame macro="">
          <xdr:nvGraphicFramePr>
            <xdr:cNvPr id="4" name="SDG_REF">
              <a:extLst>
                <a:ext uri="{FF2B5EF4-FFF2-40B4-BE49-F238E27FC236}">
                  <a16:creationId xmlns:a16="http://schemas.microsoft.com/office/drawing/2014/main" id="{227F2CCF-0B88-DBC4-1E8D-24927FD0B3AA}"/>
                </a:ext>
              </a:extLst>
            </xdr:cNvPr>
            <xdr:cNvGraphicFramePr/>
          </xdr:nvGraphicFramePr>
          <xdr:xfrm>
            <a:off x="0" y="0"/>
            <a:ext cx="0" cy="0"/>
          </xdr:xfrm>
          <a:graphic>
            <a:graphicData uri="http://schemas.microsoft.com/office/drawing/2010/slicer">
              <sle:slicer xmlns:sle="http://schemas.microsoft.com/office/drawing/2010/slicer" name="SDG_REF"/>
            </a:graphicData>
          </a:graphic>
        </xdr:graphicFrame>
      </mc:Choice>
      <mc:Fallback xmlns="">
        <xdr:sp macro="" textlink="">
          <xdr:nvSpPr>
            <xdr:cNvPr id="0" name=""/>
            <xdr:cNvSpPr>
              <a:spLocks noTextEdit="1"/>
            </xdr:cNvSpPr>
          </xdr:nvSpPr>
          <xdr:spPr>
            <a:xfrm>
              <a:off x="176213" y="885825"/>
              <a:ext cx="10444162" cy="109061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638174</xdr:colOff>
      <xdr:row>1</xdr:row>
      <xdr:rowOff>57151</xdr:rowOff>
    </xdr:from>
    <xdr:to>
      <xdr:col>15</xdr:col>
      <xdr:colOff>214311</xdr:colOff>
      <xdr:row>3</xdr:row>
      <xdr:rowOff>11907</xdr:rowOff>
    </xdr:to>
    <xdr:sp macro="" textlink="">
      <xdr:nvSpPr>
        <xdr:cNvPr id="5" name="TextBox 4">
          <a:extLst>
            <a:ext uri="{FF2B5EF4-FFF2-40B4-BE49-F238E27FC236}">
              <a16:creationId xmlns:a16="http://schemas.microsoft.com/office/drawing/2014/main" id="{303D4E24-1B8D-4D85-9FC6-B7456CF35015}"/>
            </a:ext>
          </a:extLst>
        </xdr:cNvPr>
        <xdr:cNvSpPr txBox="1"/>
      </xdr:nvSpPr>
      <xdr:spPr>
        <a:xfrm>
          <a:off x="5472112" y="259557"/>
          <a:ext cx="5100637" cy="585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400" b="0" i="1" baseline="0">
              <a:solidFill>
                <a:schemeClr val="accent2"/>
              </a:solidFill>
              <a:effectLst/>
              <a:latin typeface="+mn-lt"/>
              <a:ea typeface="+mn-ea"/>
              <a:cs typeface="+mn-cs"/>
            </a:rPr>
            <a:t>Achievement of objectives and Key Results- By related UN Sustainable Development Goal</a:t>
          </a:r>
        </a:p>
      </xdr:txBody>
    </xdr:sp>
    <xdr:clientData/>
  </xdr:twoCellAnchor>
  <xdr:twoCellAnchor editAs="oneCell">
    <xdr:from>
      <xdr:col>0</xdr:col>
      <xdr:colOff>190499</xdr:colOff>
      <xdr:row>8</xdr:row>
      <xdr:rowOff>142875</xdr:rowOff>
    </xdr:from>
    <xdr:to>
      <xdr:col>5</xdr:col>
      <xdr:colOff>321468</xdr:colOff>
      <xdr:row>22</xdr:row>
      <xdr:rowOff>9525</xdr:rowOff>
    </xdr:to>
    <mc:AlternateContent xmlns:mc="http://schemas.openxmlformats.org/markup-compatibility/2006" xmlns:a14="http://schemas.microsoft.com/office/drawing/2010/main">
      <mc:Choice Requires="a14">
        <xdr:graphicFrame macro="">
          <xdr:nvGraphicFramePr>
            <xdr:cNvPr id="10" name="SDG">
              <a:extLst>
                <a:ext uri="{FF2B5EF4-FFF2-40B4-BE49-F238E27FC236}">
                  <a16:creationId xmlns:a16="http://schemas.microsoft.com/office/drawing/2014/main" id="{398FB1DE-69EA-D8A2-A213-D270DBB56002}"/>
                </a:ext>
              </a:extLst>
            </xdr:cNvPr>
            <xdr:cNvGraphicFramePr/>
          </xdr:nvGraphicFramePr>
          <xdr:xfrm>
            <a:off x="0" y="0"/>
            <a:ext cx="0" cy="0"/>
          </xdr:xfrm>
          <a:graphic>
            <a:graphicData uri="http://schemas.microsoft.com/office/drawing/2010/slicer">
              <sle:slicer xmlns:sle="http://schemas.microsoft.com/office/drawing/2010/slicer" name="SDG"/>
            </a:graphicData>
          </a:graphic>
        </xdr:graphicFrame>
      </mc:Choice>
      <mc:Fallback xmlns="">
        <xdr:sp macro="" textlink="">
          <xdr:nvSpPr>
            <xdr:cNvPr id="0" name=""/>
            <xdr:cNvSpPr>
              <a:spLocks noTextEdit="1"/>
            </xdr:cNvSpPr>
          </xdr:nvSpPr>
          <xdr:spPr>
            <a:xfrm>
              <a:off x="190499" y="1988344"/>
              <a:ext cx="3583782" cy="270033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9526</xdr:colOff>
      <xdr:row>0</xdr:row>
      <xdr:rowOff>47626</xdr:rowOff>
    </xdr:from>
    <xdr:to>
      <xdr:col>2</xdr:col>
      <xdr:colOff>142876</xdr:colOff>
      <xdr:row>0</xdr:row>
      <xdr:rowOff>778682</xdr:rowOff>
    </xdr:to>
    <xdr:pic>
      <xdr:nvPicPr>
        <xdr:cNvPr id="2" name="Picture 1">
          <a:extLst>
            <a:ext uri="{FF2B5EF4-FFF2-40B4-BE49-F238E27FC236}">
              <a16:creationId xmlns:a16="http://schemas.microsoft.com/office/drawing/2014/main" id="{CD29C9E1-7705-498A-B77B-B56092E685A9}"/>
            </a:ext>
          </a:extLst>
        </xdr:cNvPr>
        <xdr:cNvPicPr>
          <a:picLocks noChangeAspect="1"/>
        </xdr:cNvPicPr>
      </xdr:nvPicPr>
      <xdr:blipFill>
        <a:blip xmlns:r="http://schemas.openxmlformats.org/officeDocument/2006/relationships" r:embed="rId1"/>
        <a:stretch>
          <a:fillRect/>
        </a:stretch>
      </xdr:blipFill>
      <xdr:spPr>
        <a:xfrm>
          <a:off x="619126" y="47626"/>
          <a:ext cx="857250" cy="731056"/>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197337965" backgroundQuery="1" createdVersion="8" refreshedVersion="8" minRefreshableVersion="3" recordCount="0" supportSubquery="1" supportAdvancedDrill="1" xr:uid="{B3C03272-A9D7-4630-94A5-63E23541BBC2}">
  <cacheSource type="external" connectionId="6"/>
  <cacheFields count="7">
    <cacheField name="[Measures].[Progress Score]" caption="Progress Score" numFmtId="0" hierarchy="51" level="32767"/>
    <cacheField name="[OKR_LIST].[Objective area].[Objective area]" caption="Objective area" numFmtId="0" level="1">
      <sharedItems count="3">
        <s v="BUSINESS MODEL"/>
        <s v="ESG IMPACT"/>
        <s v="VALUE CREATION"/>
      </sharedItems>
    </cacheField>
    <cacheField name="[OKR_LIST].[Objective].[Objective]" caption="Objective" numFmtId="0" hierarchy="2" level="1">
      <sharedItems count="16">
        <s v="A safe place to work"/>
        <s v="Adequate profitability level"/>
        <s v="Customer satisfaction levels in top 10% globally"/>
        <s v="Governance takes less than 1% of cost base, but creates effective, robust culture"/>
        <s v="Mid and long term planning based upon market vision &amp; consumer need"/>
        <s v="Operating efficiency best in class and improving"/>
        <s v="Positive operating cashflow available for reinvestment"/>
        <s v="Supplier Network supported for next generation business adaptability"/>
        <s v="All products Fairtrade (or equivalent terms)"/>
        <s v="Fair wages assured for everyone in the supply chain"/>
        <s v="Net Zero Carbon by 2030"/>
        <s v="Transparent value chain published by product"/>
        <s v="Clear two-way communication with shareholders about their expectations for impact"/>
        <s v="Dividends paid to shareholders at a premium to bank base rates"/>
        <s v="ESG impact valued by shareholders in preference to financial return"/>
        <s v="Stability of earnings and impact"/>
      </sharedItems>
    </cacheField>
    <cacheField name="[OKR_LIST].[KR Metric].[KR Metric]" caption="KR Metric" numFmtId="0" hierarchy="6" level="1">
      <sharedItems count="15">
        <s v="Total Incident Rate per 100 FTE"/>
        <s v="EBITDA %"/>
        <s v="NPS"/>
        <s v="Governance Costs as % of total costs. Governance self assessment checklist 95% compliance"/>
        <s v="Plan and Forecast approved"/>
        <s v="OEE"/>
        <s v="Operating Cashflow %"/>
        <s v="% of supply value covered by supported Business development"/>
        <s v="% of sales value for products certified (internal standards if no FLO mark)"/>
        <s v="Satisfactory progress no plan to ensure mapping in place by 30 Sep 2022"/>
        <s v="Satisfactory progress to plan to ensure measurement in place by 30 Sep 2022"/>
        <s v="% of Product Sales with transparency stats"/>
        <s v="Annual Shareholder survey"/>
        <s v="Dividends as % of Paid up Share capital"/>
        <s v="Current year as % of 5 period average"/>
      </sharedItems>
    </cacheField>
    <cacheField name="[Measures].[Sum of KR Metric Value]" caption="Sum of KR Metric Value" numFmtId="0" hierarchy="64" level="32767"/>
    <cacheField name="[Measures].[Sum of KR Metric target]" caption="Sum of KR Metric target" numFmtId="0" hierarchy="65" level="32767"/>
    <cacheField name="[OKR_LIST].[KR Target Date].[KR Target Date]" caption="KR Target Date" numFmtId="0" hierarchy="5" level="1">
      <sharedItems containsSemiMixedTypes="0" containsNonDate="0" containsString="0"/>
    </cacheField>
  </cacheFields>
  <cacheHierarchies count="72">
    <cacheHierarchy uniqueName="[OKR_LIST].[Objective area]" caption="Objective area" attribute="1" defaultMemberUniqueName="[OKR_LIST].[Objective area].[All]" allUniqueName="[OKR_LIST].[Objective area].[All]" dimensionUniqueName="[OKR_LIST]" displayFolder="" count="2" memberValueDatatype="130" unbalanced="0">
      <fieldsUsage count="2">
        <fieldUsage x="-1"/>
        <fieldUsage x="1"/>
      </fieldsUsage>
    </cacheHierarchy>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2" memberValueDatatype="130" unbalanced="0">
      <fieldsUsage count="2">
        <fieldUsage x="-1"/>
        <fieldUsage x="2"/>
      </fieldsUsage>
    </cacheHierarchy>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2" memberValueDatatype="7" unbalanced="0">
      <fieldsUsage count="2">
        <fieldUsage x="-1"/>
        <fieldUsage x="6"/>
      </fieldsUsage>
    </cacheHierarchy>
    <cacheHierarchy uniqueName="[OKR_LIST].[KR Metric]" caption="KR Metric" attribute="1" defaultMemberUniqueName="[OKR_LIST].[KR Metric].[All]" allUniqueName="[OKR_LIST].[KR Metric].[All]" dimensionUniqueName="[OKR_LIST]" displayFolder="" count="2" memberValueDatatype="130" unbalanced="0">
      <fieldsUsage count="2">
        <fieldUsage x="-1"/>
        <fieldUsage x="3"/>
      </fieldsUsage>
    </cacheHierarchy>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0" memberValueDatatype="130" unbalanced="0"/>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oneField="1">
      <fieldsUsage count="1">
        <fieldUsage x="0"/>
      </fieldsUsage>
    </cacheHierarchy>
    <cacheHierarchy uniqueName="[Measures].[Shortfall]" caption="Shortfall" measure="1" displayFolder="" measureGroup="OKR_LIST" count="0"/>
    <cacheHierarchy uniqueName="[Measures].[PROGRESS SCORE SDG]" caption="PROGRESS SCORE SDG" measure="1" displayFolder="" measureGroup="OKR_LIST WITH SDG MAPPINGS" count="0"/>
    <cacheHierarchy uniqueName="[Measures].[Shortfall SDG]" caption="Shortfall SDG" measure="1" displayFolder="" measureGroup="OKR_LIST WITH SDG MAPPINGS" count="0"/>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oneField="1" hidden="1">
      <fieldsUsage count="1">
        <fieldUsage x="4"/>
      </fieldsUsage>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oneField="1" hidden="1">
      <fieldsUsage count="1">
        <fieldUsage x="5"/>
      </fieldsUsage>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204282408" backgroundQuery="1" createdVersion="8" refreshedVersion="8" minRefreshableVersion="3" recordCount="0" supportSubquery="1" supportAdvancedDrill="1" xr:uid="{86F6C6D1-E24C-44E5-8F85-9A20D8B6BDE2}">
  <cacheSource type="external" connectionId="6">
    <extLst>
      <ext xmlns:x14="http://schemas.microsoft.com/office/spreadsheetml/2009/9/main" uri="{F057638F-6D5F-4e77-A914-E7F072B9BCA8}">
        <x14:sourceConnection name="ThisWorkbookDataModel"/>
      </ext>
    </extLst>
  </cacheSource>
  <cacheFields count="3">
    <cacheField name="[OKR_LIST WITH SDG MAPPINGS].[SDG_REF].[SDG_REF]" caption="SDG_REF" numFmtId="0" hierarchy="33" level="1">
      <sharedItems containsSemiMixedTypes="0" containsNonDate="0" containsString="0"/>
    </cacheField>
    <cacheField name="[Measures].[PROGRESS SCORE SDG]" caption="PROGRESS SCORE SDG" numFmtId="0" hierarchy="53" level="32767"/>
    <cacheField name="[Measures].[Shortfall SDG]" caption="Shortfall SDG" numFmtId="0" hierarchy="54" level="32767"/>
  </cacheFields>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2" memberValueDatatype="130" unbalanced="0">
      <fieldsUsage count="2">
        <fieldUsage x="-1"/>
        <fieldUsage x="0"/>
      </fieldsUsage>
    </cacheHierarchy>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oneField="1">
      <fieldsUsage count="1">
        <fieldUsage x="1"/>
      </fieldsUsage>
    </cacheHierarchy>
    <cacheHierarchy uniqueName="[Measures].[Shortfall SDG]" caption="Shortfall SDG" measure="1" displayFolder="" measureGroup="OKR_LIST WITH SDG MAPPINGS" count="0" oneField="1">
      <fieldsUsage count="1">
        <fieldUsage x="2"/>
      </fieldsUsage>
    </cacheHierarchy>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pivotCacheId="126413709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205208332" backgroundQuery="1" createdVersion="8" refreshedVersion="8" minRefreshableVersion="3" recordCount="0" supportSubquery="1" supportAdvancedDrill="1" xr:uid="{CDC72A3C-22A8-4F51-B440-998B3FF704A8}">
  <cacheSource type="external" connectionId="6">
    <extLst>
      <ext xmlns:x14="http://schemas.microsoft.com/office/spreadsheetml/2009/9/main" uri="{F057638F-6D5F-4e77-A914-E7F072B9BCA8}">
        <x14:sourceConnection name="ThisWorkbookDataModel"/>
      </ext>
    </extLst>
  </cacheSource>
  <cacheFields count="3">
    <cacheField name="[SDG_MAP].[SDG_REF].[SDG_REF]" caption="SDG_REF" numFmtId="0" hierarchy="39" level="1">
      <sharedItems count="17">
        <s v="SDG_01"/>
        <s v="SDG_02"/>
        <s v="SDG_03"/>
        <s v="SDG_04"/>
        <s v="SDG_05"/>
        <s v="SDG_06"/>
        <s v="SDG_07"/>
        <s v="SDG_08"/>
        <s v="SDG_09"/>
        <s v="SDG_10"/>
        <s v="SDG_11"/>
        <s v="SDG_12"/>
        <s v="SDG_13"/>
        <s v="SDG_14"/>
        <s v="SDG_15"/>
        <s v="SDG_16"/>
        <s v="SDG_17"/>
      </sharedItems>
    </cacheField>
    <cacheField name="[SDG_MAP].[Objective area].[Objective area]" caption="Objective area" numFmtId="0" hierarchy="36" level="1">
      <sharedItems count="4">
        <s v="BUSINESS MODEL"/>
        <s v="ESG IMPACT"/>
        <s v="VALUE CREATION"/>
        <s v="Yet to be targeted"/>
      </sharedItems>
    </cacheField>
    <cacheField name="[Measures].[Sum of SDG Weighted Score]" caption="Sum of SDG Weighted Score" numFmtId="0" hierarchy="67" level="32767"/>
  </cacheFields>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0" memberValueDatatype="130" unbalanced="0"/>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2" memberValueDatatype="130" unbalanced="0">
      <fieldsUsage count="2">
        <fieldUsage x="-1"/>
        <fieldUsage x="1"/>
      </fieldsUsage>
    </cacheHierarchy>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2" memberValueDatatype="130" unbalanced="0">
      <fieldsUsage count="2">
        <fieldUsage x="-1"/>
        <fieldUsage x="0"/>
      </fieldsUsage>
    </cacheHierarchy>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cacheHierarchy uniqueName="[Measures].[Shortfall SDG]" caption="Shortfall SDG" measure="1" displayFolder="" measureGroup="OKR_LIST WITH SDG MAPPINGS" count="0"/>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pivotCacheId="177625536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404018287038" backgroundQuery="1" createdVersion="8" refreshedVersion="8" minRefreshableVersion="3" recordCount="0" supportSubquery="1" supportAdvancedDrill="1" xr:uid="{0F4CA821-57AB-4E50-B1D7-EDBDD18275D8}">
  <cacheSource type="external" connectionId="6">
    <extLst>
      <ext xmlns:x14="http://schemas.microsoft.com/office/spreadsheetml/2009/9/main" uri="{F057638F-6D5F-4e77-A914-E7F072B9BCA8}">
        <x14:sourceConnection name="ThisWorkbookDataModel"/>
      </ext>
    </extLst>
  </cacheSource>
  <cacheFields count="5">
    <cacheField name="[OKR_LIST WITH SDG MAPPINGS].[Objective].[Objective]" caption="Objective" numFmtId="0" hierarchy="24" level="1">
      <sharedItems count="6">
        <s v="Adequate profitability level"/>
        <s v="Governance takes less than 1% of cost base, but creates effective, robust culture"/>
        <s v="Positive operating cashflow available for reinvestment"/>
        <s v="Stability of earnings and impact"/>
        <s v="Supplier Network supported for next generation business adaptability"/>
        <s v="Transparent value chain published by product"/>
      </sharedItems>
    </cacheField>
    <cacheField name="[Measures].[PROGRESS SCORE SDG]" caption="PROGRESS SCORE SDG" numFmtId="0" hierarchy="53" level="32767"/>
    <cacheField name="[Measures].[Shortfall SDG]" caption="Shortfall SDG" numFmtId="0" hierarchy="54" level="32767"/>
    <cacheField name="[UN_SDG].[SDG].[SDG]" caption="SDG" numFmtId="0" hierarchy="49" level="1">
      <sharedItems containsSemiMixedTypes="0" containsNonDate="0" containsString="0"/>
    </cacheField>
    <cacheField name="[OKR_LIST WITH SDG MAPPINGS].[SDG].[SDG]" caption="SDG" numFmtId="0" hierarchy="35" level="1">
      <sharedItems containsSemiMixedTypes="0" containsNonDate="0" containsString="0"/>
    </cacheField>
  </cacheFields>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2" memberValueDatatype="130" unbalanced="0">
      <fieldsUsage count="2">
        <fieldUsage x="-1"/>
        <fieldUsage x="0"/>
      </fieldsUsage>
    </cacheHierarchy>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2" memberValueDatatype="130" unbalanced="0"/>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2" memberValueDatatype="130" unbalanced="0">
      <fieldsUsage count="2">
        <fieldUsage x="-1"/>
        <fieldUsage x="4"/>
      </fieldsUsage>
    </cacheHierarchy>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2" memberValueDatatype="130" unbalanced="0">
      <fieldsUsage count="2">
        <fieldUsage x="-1"/>
        <fieldUsage x="3"/>
      </fieldsUsage>
    </cacheHierarchy>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oneField="1">
      <fieldsUsage count="1">
        <fieldUsage x="1"/>
      </fieldsUsage>
    </cacheHierarchy>
    <cacheHierarchy uniqueName="[Measures].[Shortfall SDG]" caption="Shortfall SDG" measure="1" displayFolder="" measureGroup="OKR_LIST WITH SDG MAPPINGS" count="0" oneField="1">
      <fieldsUsage count="1">
        <fieldUsage x="2"/>
      </fieldsUsage>
    </cacheHierarchy>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pivotCacheId="8991893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194560186" backgroundQuery="1" createdVersion="3" refreshedVersion="8" minRefreshableVersion="3" recordCount="0" supportSubquery="1" supportAdvancedDrill="1" xr:uid="{4E3FD95C-AEDD-45F9-BD49-E81E5A98A85D}">
  <cacheSource type="external" connectionId="6">
    <extLst>
      <ext xmlns:x14="http://schemas.microsoft.com/office/spreadsheetml/2009/9/main" uri="{F057638F-6D5F-4e77-A914-E7F072B9BCA8}">
        <x14:sourceConnection name="ThisWorkbookDataModel"/>
      </ext>
    </extLst>
  </cacheSource>
  <cacheFields count="0"/>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2" memberValueDatatype="130" unbalanced="0"/>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cacheHierarchy uniqueName="[Measures].[Shortfall SDG]" caption="Shortfall SDG" measure="1" displayFolder="" measureGroup="OKR_LIST WITH SDG MAPPINGS" count="0"/>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extLst>
    <ext xmlns:x14="http://schemas.microsoft.com/office/spreadsheetml/2009/9/main" uri="{725AE2AE-9491-48be-B2B4-4EB974FC3084}">
      <x14:pivotCacheDefinition slicerData="1" pivotCacheId="1012806817"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196412034" backgroundQuery="1" createdVersion="3" refreshedVersion="8" minRefreshableVersion="3" recordCount="0" supportSubquery="1" supportAdvancedDrill="1" xr:uid="{721A62C8-ACC6-42B9-AD69-BB1A537C713D}">
  <cacheSource type="external" connectionId="6">
    <extLst>
      <ext xmlns:x14="http://schemas.microsoft.com/office/spreadsheetml/2009/9/main" uri="{F057638F-6D5F-4e77-A914-E7F072B9BCA8}">
        <x14:sourceConnection name="ThisWorkbookDataModel"/>
      </ext>
    </extLst>
  </cacheSource>
  <cacheFields count="0"/>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2"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0" memberValueDatatype="130" unbalanced="0"/>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cacheHierarchy uniqueName="[Measures].[Shortfall SDG]" caption="Shortfall SDG" measure="1" displayFolder="" measureGroup="OKR_LIST WITH SDG MAPPINGS" count="0"/>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extLst>
    <ext xmlns:x14="http://schemas.microsoft.com/office/spreadsheetml/2009/9/main" uri="{725AE2AE-9491-48be-B2B4-4EB974FC3084}">
      <x14:pivotCacheDefinition slicerData="1" pivotCacheId="2114924802"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414004632" backgroundQuery="1" createdVersion="3" refreshedVersion="8" minRefreshableVersion="3" recordCount="0" supportSubquery="1" supportAdvancedDrill="1" xr:uid="{D796BB50-A6F4-4091-AD43-D83E6C08C7EC}">
  <cacheSource type="external" connectionId="6">
    <extLst>
      <ext xmlns:x14="http://schemas.microsoft.com/office/spreadsheetml/2009/9/main" uri="{F057638F-6D5F-4e77-A914-E7F072B9BCA8}">
        <x14:sourceConnection name="ThisWorkbookDataModel"/>
      </ext>
    </extLst>
  </cacheSource>
  <cacheFields count="0"/>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0" memberValueDatatype="130" unbalanced="0"/>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2"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cacheHierarchy uniqueName="[Measures].[Shortfall SDG]" caption="Shortfall SDG" measure="1" displayFolder="" measureGroup="OKR_LIST WITH SDG MAPPINGS" count="0"/>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extLst>
    <ext xmlns:x14="http://schemas.microsoft.com/office/spreadsheetml/2009/9/main" uri="{725AE2AE-9491-48be-B2B4-4EB974FC3084}">
      <x14:pivotCacheDefinition slicerData="1" pivotCacheId="1796347749"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199884259" backgroundQuery="1" createdVersion="8" refreshedVersion="8" minRefreshableVersion="3" recordCount="0" supportSubquery="1" supportAdvancedDrill="1" xr:uid="{DBC46D23-B012-4021-8BE2-657D4FCEABC2}">
  <cacheSource type="external" connectionId="6">
    <extLst>
      <ext xmlns:x14="http://schemas.microsoft.com/office/spreadsheetml/2009/9/main" uri="{F057638F-6D5F-4e77-A914-E7F072B9BCA8}">
        <x14:sourceConnection name="ThisWorkbookDataModel"/>
      </ext>
    </extLst>
  </cacheSource>
  <cacheFields count="3">
    <cacheField name="[Measures].[PROGRESS SCORE SDG]" caption="PROGRESS SCORE SDG" numFmtId="0" hierarchy="53" level="32767"/>
    <cacheField name="[Measures].[Shortfall SDG]" caption="Shortfall SDG" numFmtId="0" hierarchy="54" level="32767"/>
    <cacheField name="[OKR_LIST WITH SDG MAPPINGS].[SDG_REF].[SDG_REF]" caption="SDG_REF" numFmtId="0" hierarchy="33" level="1">
      <sharedItems containsSemiMixedTypes="0" containsNonDate="0" containsString="0"/>
    </cacheField>
  </cacheFields>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2" memberValueDatatype="130" unbalanced="0">
      <fieldsUsage count="2">
        <fieldUsage x="-1"/>
        <fieldUsage x="2"/>
      </fieldsUsage>
    </cacheHierarchy>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oneField="1">
      <fieldsUsage count="1">
        <fieldUsage x="0"/>
      </fieldsUsage>
    </cacheHierarchy>
    <cacheHierarchy uniqueName="[Measures].[Shortfall SDG]" caption="Shortfall SDG" measure="1" displayFolder="" measureGroup="OKR_LIST WITH SDG MAPPINGS" count="0" oneField="1">
      <fieldsUsage count="1">
        <fieldUsage x="1"/>
      </fieldsUsage>
    </cacheHierarchy>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pivotCacheId="169296551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200694444" backgroundQuery="1" createdVersion="8" refreshedVersion="8" minRefreshableVersion="3" recordCount="0" supportSubquery="1" supportAdvancedDrill="1" xr:uid="{CC46179D-2F0C-452A-8D42-DD5807224850}">
  <cacheSource type="external" connectionId="6">
    <extLst>
      <ext xmlns:x14="http://schemas.microsoft.com/office/spreadsheetml/2009/9/main" uri="{F057638F-6D5F-4e77-A914-E7F072B9BCA8}">
        <x14:sourceConnection name="ThisWorkbookDataModel"/>
      </ext>
    </extLst>
  </cacheSource>
  <cacheFields count="3">
    <cacheField name="[Measures].[PROGRESS SCORE SDG]" caption="PROGRESS SCORE SDG" numFmtId="0" hierarchy="53" level="32767"/>
    <cacheField name="[Measures].[Shortfall SDG]" caption="Shortfall SDG" numFmtId="0" hierarchy="54" level="32767"/>
    <cacheField name="[OKR_LIST WITH SDG MAPPINGS].[SDG_REF].[SDG_REF]" caption="SDG_REF" numFmtId="0" hierarchy="33" level="1">
      <sharedItems containsSemiMixedTypes="0" containsNonDate="0" containsString="0"/>
    </cacheField>
  </cacheFields>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2" memberValueDatatype="130" unbalanced="0">
      <fieldsUsage count="2">
        <fieldUsage x="-1"/>
        <fieldUsage x="2"/>
      </fieldsUsage>
    </cacheHierarchy>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oneField="1">
      <fieldsUsage count="1">
        <fieldUsage x="0"/>
      </fieldsUsage>
    </cacheHierarchy>
    <cacheHierarchy uniqueName="[Measures].[Shortfall SDG]" caption="Shortfall SDG" measure="1" displayFolder="" measureGroup="OKR_LIST WITH SDG MAPPINGS" count="0" oneField="1">
      <fieldsUsage count="1">
        <fieldUsage x="1"/>
      </fieldsUsage>
    </cacheHierarchy>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pivotCacheId="159932784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201620368" backgroundQuery="1" createdVersion="8" refreshedVersion="8" minRefreshableVersion="3" recordCount="0" supportSubquery="1" supportAdvancedDrill="1" xr:uid="{B6EF9910-706B-4B39-8160-F277AC1BE82B}">
  <cacheSource type="external" connectionId="6">
    <extLst>
      <ext xmlns:x14="http://schemas.microsoft.com/office/spreadsheetml/2009/9/main" uri="{F057638F-6D5F-4e77-A914-E7F072B9BCA8}">
        <x14:sourceConnection name="ThisWorkbookDataModel"/>
      </ext>
    </extLst>
  </cacheSource>
  <cacheFields count="3">
    <cacheField name="[OKR_LIST WITH SDG MAPPINGS].[SDG_REF].[SDG_REF]" caption="SDG_REF" numFmtId="0" hierarchy="33" level="1">
      <sharedItems containsSemiMixedTypes="0" containsNonDate="0" containsString="0"/>
    </cacheField>
    <cacheField name="[Measures].[PROGRESS SCORE SDG]" caption="PROGRESS SCORE SDG" numFmtId="0" hierarchy="53" level="32767"/>
    <cacheField name="[Measures].[Shortfall SDG]" caption="Shortfall SDG" numFmtId="0" hierarchy="54" level="32767"/>
  </cacheFields>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2" memberValueDatatype="130" unbalanced="0">
      <fieldsUsage count="2">
        <fieldUsage x="-1"/>
        <fieldUsage x="0"/>
      </fieldsUsage>
    </cacheHierarchy>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oneField="1">
      <fieldsUsage count="1">
        <fieldUsage x="1"/>
      </fieldsUsage>
    </cacheHierarchy>
    <cacheHierarchy uniqueName="[Measures].[Shortfall SDG]" caption="Shortfall SDG" measure="1" displayFolder="" measureGroup="OKR_LIST WITH SDG MAPPINGS" count="0" oneField="1">
      <fieldsUsage count="1">
        <fieldUsage x="2"/>
      </fieldsUsage>
    </cacheHierarchy>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pivotCacheId="128023965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202546299" backgroundQuery="1" createdVersion="8" refreshedVersion="8" minRefreshableVersion="3" recordCount="0" supportSubquery="1" supportAdvancedDrill="1" xr:uid="{51C9EB1E-A76B-4261-A584-8C13915201E7}">
  <cacheSource type="external" connectionId="6">
    <extLst>
      <ext xmlns:x14="http://schemas.microsoft.com/office/spreadsheetml/2009/9/main" uri="{F057638F-6D5F-4e77-A914-E7F072B9BCA8}">
        <x14:sourceConnection name="ThisWorkbookDataModel"/>
      </ext>
    </extLst>
  </cacheSource>
  <cacheFields count="3">
    <cacheField name="[Measures].[PROGRESS SCORE SDG]" caption="PROGRESS SCORE SDG" numFmtId="0" hierarchy="53" level="32767"/>
    <cacheField name="[Measures].[Shortfall SDG]" caption="Shortfall SDG" numFmtId="0" hierarchy="54" level="32767"/>
    <cacheField name="[OKR_LIST WITH SDG MAPPINGS].[SDG_REF].[SDG_REF]" caption="SDG_REF" numFmtId="0" hierarchy="33" level="1">
      <sharedItems containsSemiMixedTypes="0" containsNonDate="0" containsString="0"/>
    </cacheField>
  </cacheFields>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2" memberValueDatatype="130" unbalanced="0">
      <fieldsUsage count="2">
        <fieldUsage x="-1"/>
        <fieldUsage x="2"/>
      </fieldsUsage>
    </cacheHierarchy>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oneField="1">
      <fieldsUsage count="1">
        <fieldUsage x="0"/>
      </fieldsUsage>
    </cacheHierarchy>
    <cacheHierarchy uniqueName="[Measures].[Shortfall SDG]" caption="Shortfall SDG" measure="1" displayFolder="" measureGroup="OKR_LIST WITH SDG MAPPINGS" count="0" oneField="1">
      <fieldsUsage count="1">
        <fieldUsage x="1"/>
      </fieldsUsage>
    </cacheHierarchy>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pivotCacheId="148202064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Biggs" refreshedDate="44764.387203472223" backgroundQuery="1" createdVersion="8" refreshedVersion="8" minRefreshableVersion="3" recordCount="0" supportSubquery="1" supportAdvancedDrill="1" xr:uid="{4FE4E05F-5B25-40A2-B40B-9B19DD43A04F}">
  <cacheSource type="external" connectionId="6">
    <extLst>
      <ext xmlns:x14="http://schemas.microsoft.com/office/spreadsheetml/2009/9/main" uri="{F057638F-6D5F-4e77-A914-E7F072B9BCA8}">
        <x14:sourceConnection name="ThisWorkbookDataModel"/>
      </ext>
    </extLst>
  </cacheSource>
  <cacheFields count="3">
    <cacheField name="[Measures].[PROGRESS SCORE SDG]" caption="PROGRESS SCORE SDG" numFmtId="0" hierarchy="53" level="32767"/>
    <cacheField name="[Measures].[Shortfall SDG]" caption="Shortfall SDG" numFmtId="0" hierarchy="54" level="32767"/>
    <cacheField name="[OKR_LIST WITH SDG MAPPINGS].[SDG_REF].[SDG_REF]" caption="SDG_REF" numFmtId="0" hierarchy="33" level="1">
      <sharedItems containsSemiMixedTypes="0" containsNonDate="0" containsString="0"/>
    </cacheField>
  </cacheFields>
  <cacheHierarchies count="72">
    <cacheHierarchy uniqueName="[OKR_LIST].[Objective area]" caption="Objective area" attribute="1" defaultMemberUniqueName="[OKR_LIST].[Objective area].[All]" allUniqueName="[OKR_LIST].[Objective area].[All]" dimensionUniqueName="[OKR_LIST]" displayFolder="" count="0" memberValueDatatype="130" unbalanced="0"/>
    <cacheHierarchy uniqueName="[OKR_LIST].[#]" caption="#" attribute="1" defaultMemberUniqueName="[OKR_LIST].[#].[All]" allUniqueName="[OKR_LIST].[#].[All]" dimensionUniqueName="[OKR_LIST]" displayFolder="" count="0" memberValueDatatype="5" unbalanced="0"/>
    <cacheHierarchy uniqueName="[OKR_LIST].[Objective]" caption="Objective" attribute="1" defaultMemberUniqueName="[OKR_LIST].[Objective].[All]" allUniqueName="[OKR_LIST].[Objective].[All]" dimensionUniqueName="[OKR_LIST]" displayFolder="" count="0" memberValueDatatype="130" unbalanced="0"/>
    <cacheHierarchy uniqueName="[OKR_LIST].[Objective Target date]" caption="Objective Target date" attribute="1" time="1" defaultMemberUniqueName="[OKR_LIST].[Objective Target date].[All]" allUniqueName="[OKR_LIST].[Objective Target date].[All]" dimensionUniqueName="[OKR_LIST]" displayFolder="" count="0" memberValueDatatype="7" unbalanced="0"/>
    <cacheHierarchy uniqueName="[OKR_LIST].[Key Result]" caption="Key Result" attribute="1" defaultMemberUniqueName="[OKR_LIST].[Key Result].[All]" allUniqueName="[OKR_LIST].[Key Result].[All]" dimensionUniqueName="[OKR_LIST]" displayFolder="" count="0" memberValueDatatype="130" unbalanced="0"/>
    <cacheHierarchy uniqueName="[OKR_LIST].[KR Target Date]" caption="KR Target Date" attribute="1" time="1" defaultMemberUniqueName="[OKR_LIST].[KR Target Date].[All]" allUniqueName="[OKR_LIST].[KR Target Date].[All]" dimensionUniqueName="[OKR_LIST]" displayFolder="" count="0" memberValueDatatype="7" unbalanced="0"/>
    <cacheHierarchy uniqueName="[OKR_LIST].[KR Metric]" caption="KR Metric" attribute="1" defaultMemberUniqueName="[OKR_LIST].[KR Metric].[All]" allUniqueName="[OKR_LIST].[KR Metric].[All]" dimensionUniqueName="[OKR_LIST]" displayFolder="" count="0" memberValueDatatype="130" unbalanced="0"/>
    <cacheHierarchy uniqueName="[OKR_LIST].[KR Metric Value]" caption="KR Metric Value" attribute="1" defaultMemberUniqueName="[OKR_LIST].[KR Metric Value].[All]" allUniqueName="[OKR_LIST].[KR Metric Value].[All]" dimensionUniqueName="[OKR_LIST]" displayFolder="" count="0" memberValueDatatype="5" unbalanced="0"/>
    <cacheHierarchy uniqueName="[OKR_LIST].[KR Metric target]" caption="KR Metric target" attribute="1" defaultMemberUniqueName="[OKR_LIST].[KR Metric target].[All]" allUniqueName="[OKR_LIST].[KR Metric target].[All]" dimensionUniqueName="[OKR_LIST]" displayFolder="" count="0" memberValueDatatype="5" unbalanced="0"/>
    <cacheHierarchy uniqueName="[OKR_LIST].[KR Metric Score]" caption="KR Metric Score" attribute="1" defaultMemberUniqueName="[OKR_LIST].[KR Metric Score].[All]" allUniqueName="[OKR_LIST].[KR Metric Score].[All]" dimensionUniqueName="[OKR_LIST]" displayFolder="" count="0" memberValueDatatype="5" unbalanced="0"/>
    <cacheHierarchy uniqueName="[OKR_LIST].[KR Weighting]" caption="KR Weighting" attribute="1" defaultMemberUniqueName="[OKR_LIST].[KR Weighting].[All]" allUniqueName="[OKR_LIST].[KR Weighting].[All]" dimensionUniqueName="[OKR_LIST]" displayFolder="" count="0" memberValueDatatype="5" unbalanced="0"/>
    <cacheHierarchy uniqueName="[OKR_LIST 1].[Objective area]" caption="Objective area" attribute="1" defaultMemberUniqueName="[OKR_LIST 1].[Objective area].[All]" allUniqueName="[OKR_LIST 1].[Objective area].[All]" dimensionUniqueName="[OKR_LIST 1]" displayFolder="" count="0" memberValueDatatype="130" unbalanced="0"/>
    <cacheHierarchy uniqueName="[OKR_LIST 1].[#]" caption="#" attribute="1" defaultMemberUniqueName="[OKR_LIST 1].[#].[All]" allUniqueName="[OKR_LIST 1].[#].[All]" dimensionUniqueName="[OKR_LIST 1]" displayFolder="" count="0" memberValueDatatype="5" unbalanced="0"/>
    <cacheHierarchy uniqueName="[OKR_LIST 1].[Objective]" caption="Objective" attribute="1" defaultMemberUniqueName="[OKR_LIST 1].[Objective].[All]" allUniqueName="[OKR_LIST 1].[Objective].[All]" dimensionUniqueName="[OKR_LIST 1]" displayFolder="" count="0" memberValueDatatype="130" unbalanced="0"/>
    <cacheHierarchy uniqueName="[OKR_LIST 1].[Objective Target date]" caption="Objective Target date" attribute="1" time="1" defaultMemberUniqueName="[OKR_LIST 1].[Objective Target date].[All]" allUniqueName="[OKR_LIST 1].[Objective Target date].[All]" dimensionUniqueName="[OKR_LIST 1]" displayFolder="" count="0" memberValueDatatype="7" unbalanced="0"/>
    <cacheHierarchy uniqueName="[OKR_LIST 1].[Key Result]" caption="Key Result" attribute="1" defaultMemberUniqueName="[OKR_LIST 1].[Key Result].[All]" allUniqueName="[OKR_LIST 1].[Key Result].[All]" dimensionUniqueName="[OKR_LIST 1]" displayFolder="" count="0" memberValueDatatype="130" unbalanced="0"/>
    <cacheHierarchy uniqueName="[OKR_LIST 1].[KR Target Date]" caption="KR Target Date" attribute="1" time="1" defaultMemberUniqueName="[OKR_LIST 1].[KR Target Date].[All]" allUniqueName="[OKR_LIST 1].[KR Target Date].[All]" dimensionUniqueName="[OKR_LIST 1]" displayFolder="" count="0" memberValueDatatype="7" unbalanced="0"/>
    <cacheHierarchy uniqueName="[OKR_LIST 1].[KR Metric]" caption="KR Metric" attribute="1" defaultMemberUniqueName="[OKR_LIST 1].[KR Metric].[All]" allUniqueName="[OKR_LIST 1].[KR Metric].[All]" dimensionUniqueName="[OKR_LIST 1]" displayFolder="" count="0" memberValueDatatype="130" unbalanced="0"/>
    <cacheHierarchy uniqueName="[OKR_LIST 1].[KR Metric Value]" caption="KR Metric Value" attribute="1" defaultMemberUniqueName="[OKR_LIST 1].[KR Metric Value].[All]" allUniqueName="[OKR_LIST 1].[KR Metric Value].[All]" dimensionUniqueName="[OKR_LIST 1]" displayFolder="" count="0" memberValueDatatype="5" unbalanced="0"/>
    <cacheHierarchy uniqueName="[OKR_LIST 1].[KR Metric target]" caption="KR Metric target" attribute="1" defaultMemberUniqueName="[OKR_LIST 1].[KR Metric target].[All]" allUniqueName="[OKR_LIST 1].[KR Metric target].[All]" dimensionUniqueName="[OKR_LIST 1]" displayFolder="" count="0" memberValueDatatype="5" unbalanced="0"/>
    <cacheHierarchy uniqueName="[OKR_LIST 1].[KR Metric Score]" caption="KR Metric Score" attribute="1" defaultMemberUniqueName="[OKR_LIST 1].[KR Metric Score].[All]" allUniqueName="[OKR_LIST 1].[KR Metric Score].[All]" dimensionUniqueName="[OKR_LIST 1]" displayFolder="" count="0" memberValueDatatype="5" unbalanced="0"/>
    <cacheHierarchy uniqueName="[OKR_LIST 1].[KR Weighting]" caption="KR Weighting" attribute="1" defaultMemberUniqueName="[OKR_LIST 1].[KR Weighting].[All]" allUniqueName="[OKR_LIST 1].[KR Weighting].[All]" dimensionUniqueName="[OKR_LIST 1]" displayFolder="" count="0" memberValueDatatype="5" unbalanced="0"/>
    <cacheHierarchy uniqueName="[OKR_LIST WITH SDG MAPPINGS].[Objective area]" caption="Objective area" attribute="1" defaultMemberUniqueName="[OKR_LIST WITH SDG MAPPINGS].[Objective area].[All]" allUniqueName="[OKR_LIST WITH SDG MAPPINGS].[Objective area].[All]" dimensionUniqueName="[OKR_LIST WITH SDG MAPPINGS]" displayFolder="" count="0" memberValueDatatype="130" unbalanced="0"/>
    <cacheHierarchy uniqueName="[OKR_LIST WITH SDG MAPPINGS].[#]" caption="#" attribute="1" defaultMemberUniqueName="[OKR_LIST WITH SDG MAPPINGS].[#].[All]" allUniqueName="[OKR_LIST WITH SDG MAPPINGS].[#].[All]" dimensionUniqueName="[OKR_LIST WITH SDG MAPPINGS]" displayFolder="" count="0" memberValueDatatype="5" unbalanced="0"/>
    <cacheHierarchy uniqueName="[OKR_LIST WITH SDG MAPPINGS].[Objective]" caption="Objective" attribute="1" defaultMemberUniqueName="[OKR_LIST WITH SDG MAPPINGS].[Objective].[All]" allUniqueName="[OKR_LIST WITH SDG MAPPINGS].[Objective].[All]" dimensionUniqueName="[OKR_LIST WITH SDG MAPPINGS]" displayFolder="" count="0" memberValueDatatype="130" unbalanced="0"/>
    <cacheHierarchy uniqueName="[OKR_LIST WITH SDG MAPPINGS].[Objective Target date]" caption="Objective Target date" attribute="1" time="1" defaultMemberUniqueName="[OKR_LIST WITH SDG MAPPINGS].[Objective Target date].[All]" allUniqueName="[OKR_LIST WITH SDG MAPPINGS].[Objective Target date].[All]" dimensionUniqueName="[OKR_LIST WITH SDG MAPPINGS]" displayFolder="" count="0" memberValueDatatype="7" unbalanced="0"/>
    <cacheHierarchy uniqueName="[OKR_LIST WITH SDG MAPPINGS].[Key Result]" caption="Key Result" attribute="1" defaultMemberUniqueName="[OKR_LIST WITH SDG MAPPINGS].[Key Result].[All]" allUniqueName="[OKR_LIST WITH SDG MAPPINGS].[Key Result].[All]" dimensionUniqueName="[OKR_LIST WITH SDG MAPPINGS]" displayFolder="" count="0" memberValueDatatype="130" unbalanced="0"/>
    <cacheHierarchy uniqueName="[OKR_LIST WITH SDG MAPPINGS].[KR Target Date]" caption="KR Target Date" attribute="1" time="1" defaultMemberUniqueName="[OKR_LIST WITH SDG MAPPINGS].[KR Target Date].[All]" allUniqueName="[OKR_LIST WITH SDG MAPPINGS].[KR Target Date].[All]" dimensionUniqueName="[OKR_LIST WITH SDG MAPPINGS]" displayFolder="" count="0" memberValueDatatype="7" unbalanced="0"/>
    <cacheHierarchy uniqueName="[OKR_LIST WITH SDG MAPPINGS].[KR Metric]" caption="KR Metric" attribute="1" defaultMemberUniqueName="[OKR_LIST WITH SDG MAPPINGS].[KR Metric].[All]" allUniqueName="[OKR_LIST WITH SDG MAPPINGS].[KR Metric].[All]" dimensionUniqueName="[OKR_LIST WITH SDG MAPPINGS]" displayFolder="" count="0" memberValueDatatype="130" unbalanced="0"/>
    <cacheHierarchy uniqueName="[OKR_LIST WITH SDG MAPPINGS].[KR Metric Value]" caption="KR Metric Value" attribute="1" defaultMemberUniqueName="[OKR_LIST WITH SDG MAPPINGS].[KR Metric Value].[All]" allUniqueName="[OKR_LIST WITH SDG MAPPINGS].[KR Metric Value].[All]" dimensionUniqueName="[OKR_LIST WITH SDG MAPPINGS]" displayFolder="" count="0" memberValueDatatype="5" unbalanced="0"/>
    <cacheHierarchy uniqueName="[OKR_LIST WITH SDG MAPPINGS].[KR Metric target]" caption="KR Metric target" attribute="1" defaultMemberUniqueName="[OKR_LIST WITH SDG MAPPINGS].[KR Metric target].[All]" allUniqueName="[OKR_LIST WITH SDG MAPPINGS].[KR Metric target].[All]" dimensionUniqueName="[OKR_LIST WITH SDG MAPPINGS]" displayFolder="" count="0" memberValueDatatype="5" unbalanced="0"/>
    <cacheHierarchy uniqueName="[OKR_LIST WITH SDG MAPPINGS].[KR Metric Score]" caption="KR Metric Score" attribute="1" defaultMemberUniqueName="[OKR_LIST WITH SDG MAPPINGS].[KR Metric Score].[All]" allUniqueName="[OKR_LIST WITH SDG MAPPINGS].[KR Metric Score].[All]" dimensionUniqueName="[OKR_LIST WITH SDG MAPPINGS]" displayFolder="" count="0" memberValueDatatype="5" unbalanced="0"/>
    <cacheHierarchy uniqueName="[OKR_LIST WITH SDG MAPPINGS].[KR Weighting]" caption="KR Weighting" attribute="1" defaultMemberUniqueName="[OKR_LIST WITH SDG MAPPINGS].[KR Weighting].[All]" allUniqueName="[OKR_LIST WITH SDG MAPPINGS].[KR Weighting].[All]" dimensionUniqueName="[OKR_LIST WITH SDG MAPPINGS]" displayFolder="" count="0" memberValueDatatype="5" unbalanced="0"/>
    <cacheHierarchy uniqueName="[OKR_LIST WITH SDG MAPPINGS].[SDG_REF]" caption="SDG_REF" attribute="1" defaultMemberUniqueName="[OKR_LIST WITH SDG MAPPINGS].[SDG_REF].[All]" allUniqueName="[OKR_LIST WITH SDG MAPPINGS].[SDG_REF].[All]" dimensionUniqueName="[OKR_LIST WITH SDG MAPPINGS]" displayFolder="" count="2" memberValueDatatype="130" unbalanced="0">
      <fieldsUsage count="2">
        <fieldUsage x="-1"/>
        <fieldUsage x="2"/>
      </fieldsUsage>
    </cacheHierarchy>
    <cacheHierarchy uniqueName="[OKR_LIST WITH SDG MAPPINGS].[SDG Weighted Score]" caption="SDG Weighted Score" attribute="1" defaultMemberUniqueName="[OKR_LIST WITH SDG MAPPINGS].[SDG Weighted Score].[All]" allUniqueName="[OKR_LIST WITH SDG MAPPINGS].[SDG Weighted Score].[All]" dimensionUniqueName="[OKR_LIST WITH SDG MAPPINGS]" displayFolder="" count="0" memberValueDatatype="5" unbalanced="0"/>
    <cacheHierarchy uniqueName="[OKR_LIST WITH SDG MAPPINGS].[SDG]" caption="SDG" attribute="1" defaultMemberUniqueName="[OKR_LIST WITH SDG MAPPINGS].[SDG].[All]" allUniqueName="[OKR_LIST WITH SDG MAPPINGS].[SDG].[All]" dimensionUniqueName="[OKR_LIST WITH SDG MAPPINGS]" displayFolder="" count="0" memberValueDatatype="130" unbalanced="0"/>
    <cacheHierarchy uniqueName="[SDG_MAP].[Objective area]" caption="Objective area" attribute="1" defaultMemberUniqueName="[SDG_MAP].[Objective area].[All]" allUniqueName="[SDG_MAP].[Objective area].[All]" dimensionUniqueName="[SDG_MAP]" displayFolder="" count="0" memberValueDatatype="130" unbalanced="0"/>
    <cacheHierarchy uniqueName="[SDG_MAP].[#]" caption="#" attribute="1" defaultMemberUniqueName="[SDG_MAP].[#].[All]" allUniqueName="[SDG_MAP].[#].[All]" dimensionUniqueName="[SDG_MAP]" displayFolder="" count="0" memberValueDatatype="5" unbalanced="0"/>
    <cacheHierarchy uniqueName="[SDG_MAP].[Objective]" caption="Objective" attribute="1" defaultMemberUniqueName="[SDG_MAP].[Objective].[All]" allUniqueName="[SDG_MAP].[Objective].[All]" dimensionUniqueName="[SDG_MAP]" displayFolder="" count="0" memberValueDatatype="130" unbalanced="0"/>
    <cacheHierarchy uniqueName="[SDG_MAP].[SDG_REF]" caption="SDG_REF" attribute="1" defaultMemberUniqueName="[SDG_MAP].[SDG_REF].[All]" allUniqueName="[SDG_MAP].[SDG_REF].[All]" dimensionUniqueName="[SDG_MAP]" displayFolder="" count="0" memberValueDatatype="130" unbalanced="0"/>
    <cacheHierarchy uniqueName="[SDG_MAP].[Value]" caption="Value" attribute="1" defaultMemberUniqueName="[SDG_MAP].[Value].[All]" allUniqueName="[SDG_MAP].[Value].[All]" dimensionUniqueName="[SDG_MAP]" displayFolder="" count="0" memberValueDatatype="130" unbalanced="0"/>
    <cacheHierarchy uniqueName="[SDG_MAP].[KR Weighting]" caption="KR Weighting" attribute="1" defaultMemberUniqueName="[SDG_MAP].[KR Weighting].[All]" allUniqueName="[SDG_MAP].[KR Weighting].[All]" dimensionUniqueName="[SDG_MAP]" displayFolder="" count="0" memberValueDatatype="5" unbalanced="0"/>
    <cacheHierarchy uniqueName="[SDG_MAP].[WEIGHTING1]" caption="WEIGHTING1" attribute="1" defaultMemberUniqueName="[SDG_MAP].[WEIGHTING1].[All]" allUniqueName="[SDG_MAP].[WEIGHTING1].[All]" dimensionUniqueName="[SDG_MAP]" displayFolder="" count="0" memberValueDatatype="5" unbalanced="0"/>
    <cacheHierarchy uniqueName="[SDG_MAP].[SDG Weighted Score]" caption="SDG Weighted Score" attribute="1" defaultMemberUniqueName="[SDG_MAP].[SDG Weighted Score].[All]" allUniqueName="[SDG_MAP].[SDG Weighted Score].[All]" dimensionUniqueName="[SDG_MAP]" displayFolder="" count="0" memberValueDatatype="5" unbalanced="0"/>
    <cacheHierarchy uniqueName="[SDG_WEIGHT].[MAPPING SCORE]" caption="MAPPING SCORE" attribute="1" defaultMemberUniqueName="[SDG_WEIGHT].[MAPPING SCORE].[All]" allUniqueName="[SDG_WEIGHT].[MAPPING SCORE].[All]" dimensionUniqueName="[SDG_WEIGHT]" displayFolder="" count="0" memberValueDatatype="20" unbalanced="0"/>
    <cacheHierarchy uniqueName="[SDG_WEIGHT].[MEANING]" caption="MEANING" attribute="1" defaultMemberUniqueName="[SDG_WEIGHT].[MEANING].[All]" allUniqueName="[SDG_WEIGHT].[MEANING].[All]" dimensionUniqueName="[SDG_WEIGHT]" displayFolder="" count="0" memberValueDatatype="130" unbalanced="0"/>
    <cacheHierarchy uniqueName="[SDG_WEIGHT].[WEIGHTING]" caption="WEIGHTING" attribute="1" defaultMemberUniqueName="[SDG_WEIGHT].[WEIGHTING].[All]" allUniqueName="[SDG_WEIGHT].[WEIGHTING].[All]" dimensionUniqueName="[SDG_WEIGHT]" displayFolder="" count="0" memberValueDatatype="5" unbalanced="0"/>
    <cacheHierarchy uniqueName="[UN_SDG].[SDG#]" caption="SDG#" attribute="1" defaultMemberUniqueName="[UN_SDG].[SDG#].[All]" allUniqueName="[UN_SDG].[SDG#].[All]" dimensionUniqueName="[UN_SDG]" displayFolder="" count="0" memberValueDatatype="130" unbalanced="0"/>
    <cacheHierarchy uniqueName="[UN_SDG].[SDG_REF]" caption="SDG_REF" attribute="1" defaultMemberUniqueName="[UN_SDG].[SDG_REF].[All]" allUniqueName="[UN_SDG].[SDG_REF].[All]" dimensionUniqueName="[UN_SDG]" displayFolder="" count="0" memberValueDatatype="130" unbalanced="0"/>
    <cacheHierarchy uniqueName="[UN_SDG].[SDG]" caption="SDG" attribute="1" defaultMemberUniqueName="[UN_SDG].[SDG].[All]" allUniqueName="[UN_SDG].[SDG].[All]" dimensionUniqueName="[UN_SDG]" displayFolder="" count="0" memberValueDatatype="130" unbalanced="0"/>
    <cacheHierarchy uniqueName="[UN_SDG].[IMAGE_URL]" caption="IMAGE_URL" attribute="1" defaultMemberUniqueName="[UN_SDG].[IMAGE_URL].[All]" allUniqueName="[UN_SDG].[IMAGE_URL].[All]" dimensionUniqueName="[UN_SDG]" displayFolder="" count="0" memberValueDatatype="130" unbalanced="0"/>
    <cacheHierarchy uniqueName="[Measures].[Progress Score]" caption="Progress Score" measure="1" displayFolder="" measureGroup="OKR_LIST" count="0"/>
    <cacheHierarchy uniqueName="[Measures].[Shortfall]" caption="Shortfall" measure="1" displayFolder="" measureGroup="OKR_LIST" count="0"/>
    <cacheHierarchy uniqueName="[Measures].[PROGRESS SCORE SDG]" caption="PROGRESS SCORE SDG" measure="1" displayFolder="" measureGroup="OKR_LIST WITH SDG MAPPINGS" count="0" oneField="1">
      <fieldsUsage count="1">
        <fieldUsage x="0"/>
      </fieldsUsage>
    </cacheHierarchy>
    <cacheHierarchy uniqueName="[Measures].[Shortfall SDG]" caption="Shortfall SDG" measure="1" displayFolder="" measureGroup="OKR_LIST WITH SDG MAPPINGS" count="0" oneField="1">
      <fieldsUsage count="1">
        <fieldUsage x="1"/>
      </fieldsUsage>
    </cacheHierarchy>
    <cacheHierarchy uniqueName="[Measures].[__XL_Count OKR_LIST]" caption="__XL_Count OKR_LIST" measure="1" displayFolder="" measureGroup="OKR_LIST" count="0" hidden="1"/>
    <cacheHierarchy uniqueName="[Measures].[__XL_Count SDG_MAP]" caption="__XL_Count SDG_MAP" measure="1" displayFolder="" measureGroup="SDG_MAP" count="0" hidden="1"/>
    <cacheHierarchy uniqueName="[Measures].[__XL_Count SDG_WEIGHT]" caption="__XL_Count SDG_WEIGHT" measure="1" displayFolder="" measureGroup="SDG_WEIGHT" count="0" hidden="1"/>
    <cacheHierarchy uniqueName="[Measures].[__XL_Count UN_SDG]" caption="__XL_Count UN_SDG" measure="1" displayFolder="" measureGroup="UN_SDG" count="0" hidden="1"/>
    <cacheHierarchy uniqueName="[Measures].[__XL_Count OKR_LIST 1]" caption="__XL_Count OKR_LIST 1" measure="1" displayFolder="" measureGroup="OKR_LIST 1" count="0" hidden="1"/>
    <cacheHierarchy uniqueName="[Measures].[__XL_Count OKR_LIST WITH SDG MAPPINGS]" caption="__XL_Count OKR_LIST WITH SDG MAPPINGS" measure="1" displayFolder="" measureGroup="OKR_LIST WITH SDG MAPPINGS" count="0" hidden="1"/>
    <cacheHierarchy uniqueName="[Measures].[__No measures defined]" caption="__No measures defined" measure="1" displayFolder="" count="0" hidden="1"/>
    <cacheHierarchy uniqueName="[Measures].[Sum of KR Metric Score]" caption="Sum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Average of KR Metric Score]" caption="Average of KR Metric Score" measure="1" displayFolder="" measureGroup="OKR_LIST" count="0" hidden="1">
      <extLst>
        <ext xmlns:x15="http://schemas.microsoft.com/office/spreadsheetml/2010/11/main" uri="{B97F6D7D-B522-45F9-BDA1-12C45D357490}">
          <x15:cacheHierarchy aggregatedColumn="9"/>
        </ext>
      </extLst>
    </cacheHierarchy>
    <cacheHierarchy uniqueName="[Measures].[Sum of KR Metric Value]" caption="Sum of KR Metric Value" measure="1" displayFolder="" measureGroup="OKR_LIST" count="0" hidden="1">
      <extLst>
        <ext xmlns:x15="http://schemas.microsoft.com/office/spreadsheetml/2010/11/main" uri="{B97F6D7D-B522-45F9-BDA1-12C45D357490}">
          <x15:cacheHierarchy aggregatedColumn="7"/>
        </ext>
      </extLst>
    </cacheHierarchy>
    <cacheHierarchy uniqueName="[Measures].[Sum of KR Metric target]" caption="Sum of KR Metric target" measure="1" displayFolder="" measureGroup="OKR_LIST" count="0" hidden="1">
      <extLst>
        <ext xmlns:x15="http://schemas.microsoft.com/office/spreadsheetml/2010/11/main" uri="{B97F6D7D-B522-45F9-BDA1-12C45D357490}">
          <x15:cacheHierarchy aggregatedColumn="8"/>
        </ext>
      </extLst>
    </cacheHierarchy>
    <cacheHierarchy uniqueName="[Measures].[Count of SDG Weighted Score]" caption="Count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SDG Weighted Score]" caption="Sum of SDG Weighted Score" measure="1" displayFolder="" measureGroup="SDG_MAP" count="0" hidden="1">
      <extLst>
        <ext xmlns:x15="http://schemas.microsoft.com/office/spreadsheetml/2010/11/main" uri="{B97F6D7D-B522-45F9-BDA1-12C45D357490}">
          <x15:cacheHierarchy aggregatedColumn="43"/>
        </ext>
      </extLst>
    </cacheHierarchy>
    <cacheHierarchy uniqueName="[Measures].[Sum of KR Metric Score 2]" caption="Sum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Average of KR Metric Score 2]" caption="Average of KR Metric Score 2" measure="1" displayFolder="" measureGroup="OKR_LIST WITH SDG MAPPINGS" count="0" hidden="1">
      <extLst>
        <ext xmlns:x15="http://schemas.microsoft.com/office/spreadsheetml/2010/11/main" uri="{B97F6D7D-B522-45F9-BDA1-12C45D357490}">
          <x15:cacheHierarchy aggregatedColumn="31"/>
        </ext>
      </extLst>
    </cacheHierarchy>
    <cacheHierarchy uniqueName="[Measures].[Sum of SDG Weighted Score 2]" caption="Sum of SDG Weighted Score 2" measure="1" displayFolder="" measureGroup="OKR_LIST WITH SDG MAPPINGS" count="0" hidden="1">
      <extLst>
        <ext xmlns:x15="http://schemas.microsoft.com/office/spreadsheetml/2010/11/main" uri="{B97F6D7D-B522-45F9-BDA1-12C45D357490}">
          <x15:cacheHierarchy aggregatedColumn="34"/>
        </ext>
      </extLst>
    </cacheHierarchy>
    <cacheHierarchy uniqueName="[Measures].[Average of SDG Weighted Score]" caption="Average of SDG Weighted Score" measure="1" displayFolder="" measureGroup="OKR_LIST WITH SDG MAPPINGS" count="0" hidden="1">
      <extLst>
        <ext xmlns:x15="http://schemas.microsoft.com/office/spreadsheetml/2010/11/main" uri="{B97F6D7D-B522-45F9-BDA1-12C45D357490}">
          <x15:cacheHierarchy aggregatedColumn="34"/>
        </ext>
      </extLst>
    </cacheHierarchy>
  </cacheHierarchies>
  <kpis count="0"/>
  <dimensions count="7">
    <dimension measure="1" name="Measures" uniqueName="[Measures]" caption="Measures"/>
    <dimension name="OKR_LIST" uniqueName="[OKR_LIST]" caption="OKR_LIST"/>
    <dimension name="OKR_LIST 1" uniqueName="[OKR_LIST 1]" caption="OKR_LIST 1"/>
    <dimension name="OKR_LIST WITH SDG MAPPINGS" uniqueName="[OKR_LIST WITH SDG MAPPINGS]" caption="OKR_LIST WITH SDG MAPPINGS"/>
    <dimension name="SDG_MAP" uniqueName="[SDG_MAP]" caption="SDG_MAP"/>
    <dimension name="SDG_WEIGHT" uniqueName="[SDG_WEIGHT]" caption="SDG_WEIGHT"/>
    <dimension name="UN_SDG" uniqueName="[UN_SDG]" caption="UN_SDG"/>
  </dimensions>
  <measureGroups count="6">
    <measureGroup name="OKR_LIST" caption="OKR_LIST"/>
    <measureGroup name="OKR_LIST 1" caption="OKR_LIST 1"/>
    <measureGroup name="OKR_LIST WITH SDG MAPPINGS" caption="OKR_LIST WITH SDG MAPPINGS"/>
    <measureGroup name="SDG_MAP" caption="SDG_MAP"/>
    <measureGroup name="SDG_WEIGHT" caption="SDG_WEIGHT"/>
    <measureGroup name="UN_SDG" caption="UN_SDG"/>
  </measureGroups>
  <maps count="11">
    <map measureGroup="0" dimension="1"/>
    <map measureGroup="0" dimension="2"/>
    <map measureGroup="1" dimension="2"/>
    <map measureGroup="2" dimension="3"/>
    <map measureGroup="2" dimension="6"/>
    <map measureGroup="3" dimension="2"/>
    <map measureGroup="3" dimension="4"/>
    <map measureGroup="3" dimension="5"/>
    <map measureGroup="3" dimension="6"/>
    <map measureGroup="4" dimension="5"/>
    <map measureGroup="5" dimension="6"/>
  </maps>
  <extLst>
    <ext xmlns:x14="http://schemas.microsoft.com/office/spreadsheetml/2009/9/main" uri="{725AE2AE-9491-48be-B2B4-4EB974FC3084}">
      <x14:pivotCacheDefinition pivotCacheId="105682698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B929E81-F4FD-4E8E-B0FB-4F535F037537}" name="PivotChartTable1"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F20" firstHeaderRow="1" firstDataRow="2" firstDataCol="1"/>
  <pivotFields count="3">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18">
    <i>
      <x/>
    </i>
    <i>
      <x v="1"/>
    </i>
    <i>
      <x v="2"/>
    </i>
    <i>
      <x v="3"/>
    </i>
    <i>
      <x v="4"/>
    </i>
    <i>
      <x v="5"/>
    </i>
    <i>
      <x v="6"/>
    </i>
    <i>
      <x v="7"/>
    </i>
    <i>
      <x v="8"/>
    </i>
    <i>
      <x v="9"/>
    </i>
    <i>
      <x v="10"/>
    </i>
    <i>
      <x v="11"/>
    </i>
    <i>
      <x v="12"/>
    </i>
    <i>
      <x v="13"/>
    </i>
    <i>
      <x v="14"/>
    </i>
    <i>
      <x v="15"/>
    </i>
    <i>
      <x v="16"/>
    </i>
    <i t="grand">
      <x/>
    </i>
  </rowItems>
  <colFields count="1">
    <field x="1"/>
  </colFields>
  <colItems count="5">
    <i>
      <x/>
    </i>
    <i>
      <x v="1"/>
    </i>
    <i>
      <x v="2"/>
    </i>
    <i>
      <x v="3"/>
    </i>
    <i t="grand">
      <x/>
    </i>
  </colItems>
  <dataFields count="1">
    <dataField name="Sum of SDG Weighted Score" fld="2" baseField="0" baseItem="0"/>
  </dataFields>
  <chartFormats count="7">
    <chartFormat chart="0" format="3" series="1">
      <pivotArea type="data" outline="0" fieldPosition="0">
        <references count="1">
          <reference field="1" count="1" selected="0">
            <x v="2"/>
          </reference>
        </references>
      </pivotArea>
    </chartFormat>
    <chartFormat chart="0" format="5" series="1">
      <pivotArea type="data" outline="0" fieldPosition="0">
        <references count="1">
          <reference field="1" count="1" selected="0">
            <x v="0"/>
          </reference>
        </references>
      </pivotArea>
    </chartFormat>
    <chartFormat chart="0" format="6" series="1">
      <pivotArea type="data" outline="0" fieldPosition="0">
        <references count="1">
          <reference field="1" count="1" selected="0">
            <x v="1"/>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 chart="0" format="9" series="1">
      <pivotArea type="data" outline="0" fieldPosition="0">
        <references count="2">
          <reference field="4294967294" count="1" selected="0">
            <x v="0"/>
          </reference>
          <reference field="1" count="1" selected="0">
            <x v="1"/>
          </reference>
        </references>
      </pivotArea>
    </chartFormat>
    <chartFormat chart="0" format="10" series="1">
      <pivotArea type="data" outline="0" fieldPosition="0">
        <references count="2">
          <reference field="4294967294" count="1" selected="0">
            <x v="0"/>
          </reference>
          <reference field="1" count="1" selected="0">
            <x v="3"/>
          </reference>
        </references>
      </pivotArea>
    </chartFormat>
    <chartFormat chart="0" format="11" series="1">
      <pivotArea type="data" outline="0" fieldPosition="0">
        <references count="2">
          <reference field="4294967294" count="1" selected="0">
            <x v="0"/>
          </reference>
          <reference field="1" count="1" selected="0">
            <x v="2"/>
          </reference>
        </references>
      </pivotArea>
    </chartFormat>
  </chart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Sum of SDG Weighted Score"/>
    <pivotHierarchy dragToData="1"/>
    <pivotHierarchy dragToData="1"/>
    <pivotHierarchy dragToData="1"/>
    <pivotHierarchy dragToData="1"/>
  </pivotHierarchies>
  <rowHierarchiesUsage count="1">
    <rowHierarchyUsage hierarchyUsage="39"/>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8" columnCount="5" cacheId="1776255364">
        <x15:pivotRow count="5">
          <x15:c t="e">
            <x15:v/>
          </x15:c>
          <x15:c>
            <x15:v>3</x15:v>
          </x15:c>
          <x15:c t="e">
            <x15:v/>
          </x15:c>
          <x15:c>
            <x15:v>0</x15:v>
          </x15:c>
          <x15:c>
            <x15:v>3</x15:v>
          </x15:c>
        </x15:pivotRow>
        <x15:pivotRow count="5">
          <x15:c t="e">
            <x15:v/>
          </x15:c>
          <x15:c>
            <x15:v>2</x15:v>
          </x15:c>
          <x15:c t="e">
            <x15:v/>
          </x15:c>
          <x15:c>
            <x15:v>0</x15:v>
          </x15:c>
          <x15:c>
            <x15:v>2</x15:v>
          </x15:c>
        </x15:pivotRow>
        <x15:pivotRow count="5">
          <x15:c t="e">
            <x15:v/>
          </x15:c>
          <x15:c t="e">
            <x15:v/>
          </x15:c>
          <x15:c t="e">
            <x15:v/>
          </x15:c>
          <x15:c>
            <x15:v>0</x15:v>
          </x15:c>
          <x15:c>
            <x15:v>0</x15:v>
          </x15:c>
        </x15:pivotRow>
        <x15:pivotRow count="5">
          <x15:c t="e">
            <x15:v/>
          </x15:c>
          <x15:c>
            <x15:v>1</x15:v>
          </x15:c>
          <x15:c t="e">
            <x15:v/>
          </x15:c>
          <x15:c>
            <x15:v>0</x15:v>
          </x15:c>
          <x15:c>
            <x15:v>1</x15:v>
          </x15:c>
        </x15:pivotRow>
        <x15:pivotRow count="5">
          <x15:c t="e">
            <x15:v/>
          </x15:c>
          <x15:c>
            <x15:v>6</x15:v>
          </x15:c>
          <x15:c t="e">
            <x15:v/>
          </x15:c>
          <x15:c>
            <x15:v>0</x15:v>
          </x15:c>
          <x15:c>
            <x15:v>6</x15:v>
          </x15:c>
        </x15:pivotRow>
        <x15:pivotRow count="5">
          <x15:c t="e">
            <x15:v/>
          </x15:c>
          <x15:c>
            <x15:v>1</x15:v>
          </x15:c>
          <x15:c t="e">
            <x15:v/>
          </x15:c>
          <x15:c>
            <x15:v>0</x15:v>
          </x15:c>
          <x15:c>
            <x15:v>1</x15:v>
          </x15:c>
        </x15:pivotRow>
        <x15:pivotRow count="5">
          <x15:c t="e">
            <x15:v/>
          </x15:c>
          <x15:c t="e">
            <x15:v/>
          </x15:c>
          <x15:c t="e">
            <x15:v/>
          </x15:c>
          <x15:c>
            <x15:v>0</x15:v>
          </x15:c>
          <x15:c>
            <x15:v>0</x15:v>
          </x15:c>
        </x15:pivotRow>
        <x15:pivotRow count="5">
          <x15:c>
            <x15:v>13</x15:v>
          </x15:c>
          <x15:c>
            <x15:v>5</x15:v>
          </x15:c>
          <x15:c>
            <x15:v>1</x15:v>
          </x15:c>
          <x15:c>
            <x15:v>0</x15:v>
          </x15:c>
          <x15:c>
            <x15:v>19</x15:v>
          </x15:c>
        </x15:pivotRow>
        <x15:pivotRow count="5">
          <x15:c>
            <x15:v>6</x15:v>
          </x15:c>
          <x15:c>
            <x15:v>1</x15:v>
          </x15:c>
          <x15:c>
            <x15:v>0.5</x15:v>
          </x15:c>
          <x15:c>
            <x15:v>0</x15:v>
          </x15:c>
          <x15:c>
            <x15:v>7.5</x15:v>
          </x15:c>
        </x15:pivotRow>
        <x15:pivotRow count="5">
          <x15:c t="e">
            <x15:v/>
          </x15:c>
          <x15:c>
            <x15:v>5</x15:v>
          </x15:c>
          <x15:c t="e">
            <x15:v/>
          </x15:c>
          <x15:c>
            <x15:v>0</x15:v>
          </x15:c>
          <x15:c>
            <x15:v>5</x15:v>
          </x15:c>
        </x15:pivotRow>
        <x15:pivotRow count="5">
          <x15:c>
            <x15:v>1</x15:v>
          </x15:c>
          <x15:c>
            <x15:v>1</x15:v>
          </x15:c>
          <x15:c t="e">
            <x15:v/>
          </x15:c>
          <x15:c>
            <x15:v>0</x15:v>
          </x15:c>
          <x15:c>
            <x15:v>2</x15:v>
          </x15:c>
        </x15:pivotRow>
        <x15:pivotRow count="5">
          <x15:c>
            <x15:v>1</x15:v>
          </x15:c>
          <x15:c>
            <x15:v>4</x15:v>
          </x15:c>
          <x15:c>
            <x15:v>2</x15:v>
          </x15:c>
          <x15:c>
            <x15:v>0</x15:v>
          </x15:c>
          <x15:c>
            <x15:v>7</x15:v>
          </x15:c>
        </x15:pivotRow>
        <x15:pivotRow count="5">
          <x15:c>
            <x15:v>2</x15:v>
          </x15:c>
          <x15:c>
            <x15:v>8</x15:v>
          </x15:c>
          <x15:c>
            <x15:v>2</x15:v>
          </x15:c>
          <x15:c>
            <x15:v>0</x15:v>
          </x15:c>
          <x15:c>
            <x15:v>12</x15:v>
          </x15:c>
        </x15:pivotRow>
        <x15:pivotRow count="5">
          <x15:c t="e">
            <x15:v/>
          </x15:c>
          <x15:c t="e">
            <x15:v/>
          </x15:c>
          <x15:c t="e">
            <x15:v/>
          </x15:c>
          <x15:c>
            <x15:v>0</x15:v>
          </x15:c>
          <x15:c>
            <x15:v>0</x15:v>
          </x15:c>
        </x15:pivotRow>
        <x15:pivotRow count="5">
          <x15:c t="e">
            <x15:v/>
          </x15:c>
          <x15:c t="e">
            <x15:v/>
          </x15:c>
          <x15:c t="e">
            <x15:v/>
          </x15:c>
          <x15:c>
            <x15:v>0</x15:v>
          </x15:c>
          <x15:c>
            <x15:v>0</x15:v>
          </x15:c>
        </x15:pivotRow>
        <x15:pivotRow count="5">
          <x15:c t="e">
            <x15:v/>
          </x15:c>
          <x15:c t="e">
            <x15:v/>
          </x15:c>
          <x15:c t="e">
            <x15:v/>
          </x15:c>
          <x15:c>
            <x15:v>0</x15:v>
          </x15:c>
          <x15:c>
            <x15:v>0</x15:v>
          </x15:c>
        </x15:pivotRow>
        <x15:pivotRow count="5">
          <x15:c t="e">
            <x15:v/>
          </x15:c>
          <x15:c>
            <x15:v>1</x15:v>
          </x15:c>
          <x15:c>
            <x15:v>1</x15:v>
          </x15:c>
          <x15:c>
            <x15:v>0</x15:v>
          </x15:c>
          <x15:c>
            <x15:v>2</x15:v>
          </x15:c>
        </x15:pivotRow>
        <x15:pivotRow count="5">
          <x15:c>
            <x15:v>23</x15:v>
          </x15:c>
          <x15:c>
            <x15:v>38</x15:v>
          </x15:c>
          <x15:c>
            <x15:v>6.5</x15:v>
          </x15:c>
          <x15:c>
            <x15:v>0</x15:v>
          </x15:c>
          <x15:c>
            <x15:v>67.5</x15:v>
          </x15:c>
        </x15:pivotRow>
      </x15:pivotTableData>
    </ext>
    <ext xmlns:x15="http://schemas.microsoft.com/office/spreadsheetml/2010/11/main" uri="{E67621CE-5B39-4880-91FE-76760E9C1902}">
      <x15:pivotTableUISettings>
        <x15:activeTabTopLevelEntity name="[SDG_MAP]"/>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9F35490-1D79-4E0E-AC5C-2CFDF29ECC66}" name="PivotChartTable2" cacheId="9"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B5" firstHeaderRow="1" firstDataRow="1" firstDataCol="1" rowPageCount="1" colPageCount="1"/>
  <pivotFields count="3">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2">
    <i>
      <x/>
    </i>
    <i i="1">
      <x v="1"/>
    </i>
  </rowItems>
  <colItems count="1">
    <i/>
  </colItems>
  <pageFields count="1">
    <pageField fld="0" hier="33" name="[OKR_LIST WITH SDG MAPPINGS].[SDG_REF].&amp;[SDG_05]" cap="SDG_05"/>
  </pageFields>
  <dataFields count="2">
    <dataField fld="1" subtotal="count" baseField="0" baseItem="0"/>
    <dataField fld="2" subtotal="count" baseField="0" baseItem="0"/>
  </dataFields>
  <chartFormats count="4">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3">
      <pivotArea type="data" outline="0" fieldPosition="0">
        <references count="1">
          <reference field="4294967294" count="1" selected="0">
            <x v="1"/>
          </reference>
        </references>
      </pivotArea>
    </chartFormat>
    <chartFormat chart="0" format="4">
      <pivotArea type="data" outline="0" fieldPosition="0">
        <references count="1">
          <reference field="4294967294" count="1" selected="0">
            <x v="0"/>
          </reference>
        </references>
      </pivotArea>
    </chartFormat>
  </chart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Average of KR Metric Score"/>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2" columnCount="1" cacheId="1264137090">
        <x15:pivotRow count="1">
          <x15:c>
            <x15:v>0.95591397849462367</x15:v>
            <x15:x in="0"/>
          </x15:c>
        </x15:pivotRow>
        <x15:pivotRow count="1">
          <x15:c>
            <x15:v>4.4086021505376327E-2</x15:v>
            <x15:x in="0"/>
          </x15:c>
        </x15:pivotRow>
      </x15:pivotTableData>
    </ext>
    <ext xmlns:x15="http://schemas.microsoft.com/office/spreadsheetml/2010/11/main" uri="{E67621CE-5B39-4880-91FE-76760E9C1902}">
      <x15:pivotTableUISettings>
        <x15:activeTabTopLevelEntity name="[OKR_LIST WITH SDG MAPPING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34FA811-54CD-496B-A05A-36416D089561}" name="PivotChartTable3" cacheId="8"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B5" firstHeaderRow="1" firstDataRow="1" firstDataCol="1" rowPageCount="1" colPageCount="1"/>
  <pivotFields count="3">
    <pivotField dataField="1" subtotalTop="0" showAll="0" defaultSubtotal="0"/>
    <pivotField dataField="1" subtotalTop="0" showAll="0" defaultSubtotal="0"/>
    <pivotField axis="axisPage" allDrilled="1" subtotalTop="0" showAll="0" dataSourceSort="1" defaultSubtotal="0" defaultAttributeDrillState="1"/>
  </pivotFields>
  <rowFields count="1">
    <field x="-2"/>
  </rowFields>
  <rowItems count="2">
    <i>
      <x/>
    </i>
    <i i="1">
      <x v="1"/>
    </i>
  </rowItems>
  <colItems count="1">
    <i/>
  </colItems>
  <pageFields count="1">
    <pageField fld="2" hier="33" name="[OKR_LIST WITH SDG MAPPINGS].[SDG_REF].&amp;[SDG_08]" cap="SDG_08"/>
  </pageFields>
  <dataFields count="2">
    <dataField fld="0" subtotal="count" baseField="0" baseItem="0"/>
    <dataField fld="1"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1">
          <reference field="4294967294" count="1" selected="0">
            <x v="1"/>
          </reference>
        </references>
      </pivotArea>
    </chartFormat>
    <chartFormat chart="0" format="3">
      <pivotArea type="data" outline="0" fieldPosition="0">
        <references count="1">
          <reference field="4294967294" count="1" selected="0">
            <x v="0"/>
          </reference>
        </references>
      </pivotArea>
    </chartFormat>
  </chart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2" columnCount="1" cacheId="1056826984">
        <x15:pivotRow count="1">
          <x15:c>
            <x15:v>0.82597222222222211</x15:v>
            <x15:x in="0"/>
          </x15:c>
        </x15:pivotRow>
        <x15:pivotRow count="1">
          <x15:c>
            <x15:v>0.17402777777777789</x15:v>
            <x15:x in="0"/>
          </x15:c>
        </x15:pivotRow>
      </x15:pivotTableData>
    </ext>
    <ext xmlns:x15="http://schemas.microsoft.com/office/spreadsheetml/2010/11/main" uri="{E67621CE-5B39-4880-91FE-76760E9C1902}">
      <x15:pivotTableUISettings>
        <x15:activeTabTopLevelEntity name="[OKR_LIST WITH SDG MAPPING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AF78789-932A-465D-8713-7A4CF4E29E91}" name="PivotChartTable4" cacheId="7"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B5" firstHeaderRow="1" firstDataRow="1" firstDataCol="1" rowPageCount="1" colPageCount="1"/>
  <pivotFields count="3">
    <pivotField dataField="1" subtotalTop="0" showAll="0" defaultSubtotal="0"/>
    <pivotField dataField="1" subtotalTop="0" showAll="0" defaultSubtotal="0"/>
    <pivotField axis="axisPage" allDrilled="1" subtotalTop="0" showAll="0" dataSourceSort="1" defaultSubtotal="0" defaultAttributeDrillState="1"/>
  </pivotFields>
  <rowFields count="1">
    <field x="-2"/>
  </rowFields>
  <rowItems count="2">
    <i>
      <x/>
    </i>
    <i i="1">
      <x v="1"/>
    </i>
  </rowItems>
  <colItems count="1">
    <i/>
  </colItems>
  <pageFields count="1">
    <pageField fld="2" hier="33" name="[OKR_LIST WITH SDG MAPPINGS].[SDG_REF].&amp;[SDG_09]" cap="SDG_09"/>
  </pageFields>
  <dataFields count="2">
    <dataField fld="0" subtotal="count" baseField="0" baseItem="0"/>
    <dataField fld="1"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1">
          <reference field="4294967294" count="1" selected="0">
            <x v="0"/>
          </reference>
        </references>
      </pivotArea>
    </chartFormat>
    <chartFormat chart="0" format="3">
      <pivotArea type="data" outline="0" fieldPosition="0">
        <references count="1">
          <reference field="4294967294" count="1" selected="0">
            <x v="1"/>
          </reference>
        </references>
      </pivotArea>
    </chartFormat>
  </chart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2" columnCount="1" cacheId="1482020640">
        <x15:pivotRow count="1">
          <x15:c>
            <x15:v>0.74591995221027485</x15:v>
            <x15:x in="0"/>
          </x15:c>
        </x15:pivotRow>
        <x15:pivotRow count="1">
          <x15:c>
            <x15:v>0.25408004778972515</x15:v>
            <x15:x in="0"/>
          </x15:c>
        </x15:pivotRow>
      </x15:pivotTableData>
    </ext>
    <ext xmlns:x15="http://schemas.microsoft.com/office/spreadsheetml/2010/11/main" uri="{E67621CE-5B39-4880-91FE-76760E9C1902}">
      <x15:pivotTableUISettings>
        <x15:activeTabTopLevelEntity name="[OKR_LIST WITH SDG MAPPING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406F5C4-16ED-48D8-BD61-A7FA25375C99}" name="PivotChartTable5" cacheId="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B5" firstHeaderRow="1" firstDataRow="1" firstDataCol="1" rowPageCount="1" colPageCount="1"/>
  <pivotFields count="3">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2">
    <i>
      <x/>
    </i>
    <i i="1">
      <x v="1"/>
    </i>
  </rowItems>
  <colItems count="1">
    <i/>
  </colItems>
  <pageFields count="1">
    <pageField fld="0" hier="33" name="[OKR_LIST WITH SDG MAPPINGS].[SDG_REF].&amp;[SDG_10]" cap="SDG_10"/>
  </pageFields>
  <dataFields count="2">
    <dataField fld="1" subtotal="count" baseField="0" baseItem="0"/>
    <dataField fld="2"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1">
          <reference field="4294967294" count="1" selected="0">
            <x v="1"/>
          </reference>
        </references>
      </pivotArea>
    </chartFormat>
    <chartFormat chart="0" format="3">
      <pivotArea type="data" outline="0" fieldPosition="0">
        <references count="1">
          <reference field="4294967294" count="1" selected="0">
            <x v="0"/>
          </reference>
        </references>
      </pivotArea>
    </chartFormat>
  </chart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2" columnCount="1" cacheId="1280239651">
        <x15:pivotRow count="1">
          <x15:c>
            <x15:v>0.95591397849462367</x15:v>
            <x15:x in="0"/>
          </x15:c>
        </x15:pivotRow>
        <x15:pivotRow count="1">
          <x15:c>
            <x15:v>4.4086021505376327E-2</x15:v>
            <x15:x in="0"/>
          </x15:c>
        </x15:pivotRow>
      </x15:pivotTableData>
    </ext>
    <ext xmlns:x15="http://schemas.microsoft.com/office/spreadsheetml/2010/11/main" uri="{E67621CE-5B39-4880-91FE-76760E9C1902}">
      <x15:pivotTableUISettings>
        <x15:activeTabTopLevelEntity name="[OKR_LIST WITH SDG MAPPING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85905AF-3C02-456E-8768-9E14765A92A2}" name="PivotChartTable6" cacheId="5"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B5" firstHeaderRow="1" firstDataRow="1" firstDataCol="1" rowPageCount="1" colPageCount="1"/>
  <pivotFields count="3">
    <pivotField dataField="1" subtotalTop="0" showAll="0" defaultSubtotal="0"/>
    <pivotField dataField="1" subtotalTop="0" showAll="0" defaultSubtotal="0"/>
    <pivotField axis="axisPage" allDrilled="1" subtotalTop="0" showAll="0" dataSourceSort="1" defaultSubtotal="0" defaultAttributeDrillState="1"/>
  </pivotFields>
  <rowFields count="1">
    <field x="-2"/>
  </rowFields>
  <rowItems count="2">
    <i>
      <x/>
    </i>
    <i i="1">
      <x v="1"/>
    </i>
  </rowItems>
  <colItems count="1">
    <i/>
  </colItems>
  <pageFields count="1">
    <pageField fld="2" hier="33" name="[OKR_LIST WITH SDG MAPPINGS].[SDG_REF].&amp;[SDG_11]" cap="SDG_11"/>
  </pageFields>
  <dataFields count="2">
    <dataField fld="0" subtotal="count" baseField="0" baseItem="0"/>
    <dataField fld="1"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1">
          <reference field="4294967294" count="1" selected="0">
            <x v="0"/>
          </reference>
        </references>
      </pivotArea>
    </chartFormat>
    <chartFormat chart="0" format="3">
      <pivotArea type="data" outline="0" fieldPosition="0">
        <references count="1">
          <reference field="4294967294" count="1" selected="0">
            <x v="1"/>
          </reference>
        </references>
      </pivotArea>
    </chartFormat>
  </chart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2" columnCount="1" cacheId="1599327847">
        <x15:pivotRow count="1">
          <x15:c>
            <x15:v>0.88888888888888884</x15:v>
            <x15:x in="0"/>
          </x15:c>
        </x15:pivotRow>
        <x15:pivotRow count="1">
          <x15:c>
            <x15:v>0.11111111111111116</x15:v>
            <x15:x in="0"/>
          </x15:c>
        </x15:pivotRow>
      </x15:pivotTableData>
    </ext>
    <ext xmlns:x15="http://schemas.microsoft.com/office/spreadsheetml/2010/11/main" uri="{E67621CE-5B39-4880-91FE-76760E9C1902}">
      <x15:pivotTableUISettings>
        <x15:activeTabTopLevelEntity name="[OKR_LIST WITH SDG MAPPING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0E27F22-4E67-41CF-8D6F-0072D00BDCA2}" name="PivotChartTable7" cacheId="4"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B5" firstHeaderRow="1" firstDataRow="1" firstDataCol="1" rowPageCount="1" colPageCount="1"/>
  <pivotFields count="3">
    <pivotField dataField="1" subtotalTop="0" showAll="0" defaultSubtotal="0"/>
    <pivotField dataField="1" subtotalTop="0" showAll="0" defaultSubtotal="0"/>
    <pivotField axis="axisPage" allDrilled="1" subtotalTop="0" showAll="0" dataSourceSort="1" defaultSubtotal="0" defaultAttributeDrillState="1"/>
  </pivotFields>
  <rowFields count="1">
    <field x="-2"/>
  </rowFields>
  <rowItems count="2">
    <i>
      <x/>
    </i>
    <i i="1">
      <x v="1"/>
    </i>
  </rowItems>
  <colItems count="1">
    <i/>
  </colItems>
  <pageFields count="1">
    <pageField fld="2" hier="33" name="[OKR_LIST WITH SDG MAPPINGS].[SDG_REF].&amp;[SDG_12]" cap="SDG_12"/>
  </pageFields>
  <dataFields count="2">
    <dataField fld="0" subtotal="count" baseField="0" baseItem="0"/>
    <dataField fld="1"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1">
          <reference field="4294967294" count="1" selected="0">
            <x v="0"/>
          </reference>
        </references>
      </pivotArea>
    </chartFormat>
    <chartFormat chart="0" format="3">
      <pivotArea type="data" outline="0" fieldPosition="0">
        <references count="1">
          <reference field="4294967294" count="1" selected="0">
            <x v="1"/>
          </reference>
        </references>
      </pivotArea>
    </chartFormat>
  </chart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2" columnCount="1" cacheId="1692965511">
        <x15:pivotRow count="1">
          <x15:c>
            <x15:v>0.76137992831541212</x15:v>
            <x15:x in="0"/>
          </x15:c>
        </x15:pivotRow>
        <x15:pivotRow count="1">
          <x15:c>
            <x15:v>0.23862007168458788</x15:v>
            <x15:x in="0"/>
          </x15:c>
        </x15:pivotRow>
      </x15:pivotTableData>
    </ext>
    <ext xmlns:x15="http://schemas.microsoft.com/office/spreadsheetml/2010/11/main" uri="{E67621CE-5B39-4880-91FE-76760E9C1902}">
      <x15:pivotTableUISettings>
        <x15:activeTabTopLevelEntity name="[OKR_LIST WITH SDG MAPPING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2796977-03A7-421D-9DF3-49866D6B6E33}" name="PivotChartTable8"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C8" firstHeaderRow="0" firstDataRow="1" firstDataCol="1"/>
  <pivotFields count="5">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7">
    <i>
      <x/>
    </i>
    <i>
      <x v="1"/>
    </i>
    <i>
      <x v="2"/>
    </i>
    <i>
      <x v="3"/>
    </i>
    <i>
      <x v="4"/>
    </i>
    <i>
      <x v="5"/>
    </i>
    <i t="grand">
      <x/>
    </i>
  </rowItems>
  <colFields count="1">
    <field x="-2"/>
  </colFields>
  <colItems count="2">
    <i>
      <x/>
    </i>
    <i i="1">
      <x v="1"/>
    </i>
  </colItems>
  <dataFields count="2">
    <dataField fld="1" subtotal="count" baseField="0" baseItem="0"/>
    <dataField fld="2" subtotal="count" baseField="0" baseItem="0"/>
  </dataFields>
  <chartFormats count="2">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members count="1" level="1">
        <member name="[OKR_LIST WITH SDG MAPPINGS].[SDG].&amp;[INDUSTRY, INNOVATION AND INFRASTRUCTUR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UN_SDG].[SDG].&amp;[GENDER EQUALITY]"/>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SDG Weighted Score"/>
  </pivotHierarchies>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7" columnCount="2" cacheId="89918931">
        <x15:pivotRow count="2">
          <x15:c>
            <x15:v>1</x15:v>
            <x15:x in="0"/>
          </x15:c>
          <x15:c>
            <x15:v>0</x15:v>
            <x15:x in="0"/>
          </x15:c>
        </x15:pivotRow>
        <x15:pivotRow count="2">
          <x15:c>
            <x15:v>0.3</x15:v>
            <x15:x in="0"/>
          </x15:c>
          <x15:c>
            <x15:v>0.7</x15:v>
            <x15:x in="0"/>
          </x15:c>
        </x15:pivotRow>
        <x15:pivotRow count="2">
          <x15:c>
            <x15:v>0.95</x15:v>
            <x15:x in="0"/>
          </x15:c>
          <x15:c>
            <x15:v>5.0000000000000044E-2</x15:v>
            <x15:x in="0"/>
          </x15:c>
        </x15:pivotRow>
        <x15:pivotRow count="2">
          <x15:c>
            <x15:v>0.48</x15:v>
            <x15:x in="0"/>
          </x15:c>
          <x15:c>
            <x15:v>0.52</x15:v>
            <x15:x in="0"/>
          </x15:c>
        </x15:pivotRow>
        <x15:pivotRow count="2">
          <x15:c>
            <x15:v>0.77777777777777768</x15:v>
            <x15:x in="0"/>
          </x15:c>
          <x15:c>
            <x15:v>0.22222222222222232</x15:v>
            <x15:x in="0"/>
          </x15:c>
        </x15:pivotRow>
        <x15:pivotRow count="2">
          <x15:c>
            <x15:v>0.96774193548387089</x15:v>
            <x15:x in="0"/>
          </x15:c>
          <x15:c>
            <x15:v>3.2258064516129115E-2</x15:v>
            <x15:x in="0"/>
          </x15:c>
        </x15:pivotRow>
        <x15:pivotRow count="2">
          <x15:c>
            <x15:v>0.74591995221027485</x15:v>
            <x15:x in="0"/>
          </x15:c>
          <x15:c>
            <x15:v>0.25408004778972515</x15:v>
            <x15:x in="0"/>
          </x15:c>
        </x15:pivotRow>
      </x15:pivotTableData>
    </ext>
    <ext xmlns:x15="http://schemas.microsoft.com/office/spreadsheetml/2010/11/main" uri="{E67621CE-5B39-4880-91FE-76760E9C1902}">
      <x15:pivotTableUISettings>
        <x15:activeTabTopLevelEntity name="[OKR_LIST WITH SDG MAPPINGS]"/>
        <x15:activeTabTopLevelEntity name="[UN_SDG]"/>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9C07908-9699-4B22-AFC9-9CFA7447E919}" name="PivotTable3" cacheId="0" applyNumberFormats="0" applyBorderFormats="0" applyFontFormats="0" applyPatternFormats="0" applyAlignmentFormats="0" applyWidthHeightFormats="1" dataCaption="Values" tag="7e25ed85-1757-4208-85e5-60cd892c02bb" updatedVersion="8" minRefreshableVersion="3" showDrill="0" useAutoFormatting="1" subtotalHiddenItems="1" itemPrintTitles="1" createdVersion="8" indent="0" showHeaders="0" outline="1" outlineData="1" multipleFieldFilters="0" rowHeaderCaption="OBJECTIVE AREA">
  <location ref="B2:E41" firstHeaderRow="0" firstDataRow="1" firstDataCol="1"/>
  <pivotFields count="7">
    <pivotField dataField="1" subtotalTop="0" showAll="0" defaultSubtotal="0"/>
    <pivotField axis="axisRow" allDrilled="1" subtotalTop="0" showAll="0" defaultAttributeDrillState="1">
      <items count="4">
        <item x="1"/>
        <item x="0"/>
        <item x="2"/>
        <item t="default"/>
      </items>
    </pivotField>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15">
        <item x="0"/>
        <item x="1"/>
        <item x="2"/>
        <item x="3"/>
        <item x="4"/>
        <item x="5"/>
        <item x="6"/>
        <item x="7"/>
        <item x="8"/>
        <item x="9"/>
        <item x="10"/>
        <item x="11"/>
        <item x="12"/>
        <item x="13"/>
        <item x="14"/>
      </items>
    </pivotField>
    <pivotField dataField="1" subtotalTop="0" showAll="0" defaultSubtotal="0"/>
    <pivotField dataField="1" subtotalTop="0" showAll="0" defaultSubtotal="0"/>
    <pivotField allDrilled="1" subtotalTop="0" showAll="0" dataSourceSort="1" defaultSubtotal="0" defaultAttributeDrillState="1"/>
  </pivotFields>
  <rowFields count="3">
    <field x="1"/>
    <field x="2"/>
    <field x="3"/>
  </rowFields>
  <rowItems count="39">
    <i>
      <x/>
    </i>
    <i r="1">
      <x v="8"/>
    </i>
    <i r="2">
      <x v="8"/>
    </i>
    <i r="1">
      <x v="9"/>
    </i>
    <i r="2">
      <x v="9"/>
    </i>
    <i r="1">
      <x v="10"/>
    </i>
    <i r="2">
      <x v="10"/>
    </i>
    <i r="1">
      <x v="11"/>
    </i>
    <i r="2">
      <x v="11"/>
    </i>
    <i t="default">
      <x/>
    </i>
    <i>
      <x v="1"/>
    </i>
    <i r="1">
      <x/>
    </i>
    <i r="2">
      <x/>
    </i>
    <i r="1">
      <x v="1"/>
    </i>
    <i r="2">
      <x v="1"/>
    </i>
    <i r="1">
      <x v="2"/>
    </i>
    <i r="2">
      <x v="2"/>
    </i>
    <i r="1">
      <x v="3"/>
    </i>
    <i r="2">
      <x v="3"/>
    </i>
    <i r="1">
      <x v="4"/>
    </i>
    <i r="2">
      <x v="4"/>
    </i>
    <i r="1">
      <x v="5"/>
    </i>
    <i r="2">
      <x v="5"/>
    </i>
    <i r="1">
      <x v="6"/>
    </i>
    <i r="2">
      <x v="6"/>
    </i>
    <i r="1">
      <x v="7"/>
    </i>
    <i r="2">
      <x v="7"/>
    </i>
    <i t="default">
      <x v="1"/>
    </i>
    <i>
      <x v="2"/>
    </i>
    <i r="1">
      <x v="12"/>
    </i>
    <i r="2">
      <x v="12"/>
    </i>
    <i r="1">
      <x v="13"/>
    </i>
    <i r="2">
      <x v="13"/>
    </i>
    <i r="1">
      <x v="14"/>
    </i>
    <i r="2">
      <x v="12"/>
    </i>
    <i r="1">
      <x v="15"/>
    </i>
    <i r="2">
      <x v="14"/>
    </i>
    <i t="default">
      <x v="2"/>
    </i>
    <i t="grand">
      <x/>
    </i>
  </rowItems>
  <colFields count="1">
    <field x="-2"/>
  </colFields>
  <colItems count="3">
    <i>
      <x/>
    </i>
    <i i="1">
      <x v="1"/>
    </i>
    <i i="2">
      <x v="2"/>
    </i>
  </colItems>
  <dataFields count="3">
    <dataField name="Sum of KR Metric Value" fld="4" baseField="0" baseItem="0"/>
    <dataField name="Sum of KR Metric target" fld="5" baseField="0" baseItem="0"/>
    <dataField fld="0" subtotal="count" baseField="0" baseItem="0" numFmtId="165"/>
  </dataFields>
  <formats count="32">
    <format dxfId="31">
      <pivotArea dataOnly="0" labelOnly="1" outline="0" axis="axisValues" fieldPosition="0"/>
    </format>
    <format dxfId="30">
      <pivotArea dataOnly="0" labelOnly="1" outline="0" axis="axisValues" fieldPosition="0"/>
    </format>
    <format dxfId="29">
      <pivotArea collapsedLevelsAreSubtotals="1" fieldPosition="0">
        <references count="1">
          <reference field="1" count="1">
            <x v="1"/>
          </reference>
        </references>
      </pivotArea>
    </format>
    <format dxfId="28">
      <pivotArea dataOnly="0" labelOnly="1" fieldPosition="0">
        <references count="1">
          <reference field="1" count="1">
            <x v="1"/>
          </reference>
        </references>
      </pivotArea>
    </format>
    <format dxfId="27">
      <pivotArea collapsedLevelsAreSubtotals="1" fieldPosition="0">
        <references count="1">
          <reference field="1" count="1">
            <x v="0"/>
          </reference>
        </references>
      </pivotArea>
    </format>
    <format dxfId="26">
      <pivotArea dataOnly="0" labelOnly="1" fieldPosition="0">
        <references count="1">
          <reference field="1" count="1">
            <x v="0"/>
          </reference>
        </references>
      </pivotArea>
    </format>
    <format dxfId="25">
      <pivotArea collapsedLevelsAreSubtotals="1" fieldPosition="0">
        <references count="1">
          <reference field="1" count="1">
            <x v="2"/>
          </reference>
        </references>
      </pivotArea>
    </format>
    <format dxfId="24">
      <pivotArea dataOnly="0" labelOnly="1" fieldPosition="0">
        <references count="1">
          <reference field="1" count="1">
            <x v="2"/>
          </reference>
        </references>
      </pivotArea>
    </format>
    <format dxfId="23">
      <pivotArea dataOnly="0" labelOnly="1" outline="0" fieldPosition="0">
        <references count="1">
          <reference field="4294967294" count="3">
            <x v="0"/>
            <x v="1"/>
            <x v="2"/>
          </reference>
        </references>
      </pivotArea>
    </format>
    <format dxfId="22">
      <pivotArea dataOnly="0" labelOnly="1" outline="0" fieldPosition="0">
        <references count="1">
          <reference field="4294967294" count="3">
            <x v="0"/>
            <x v="1"/>
            <x v="2"/>
          </reference>
        </references>
      </pivotArea>
    </format>
    <format dxfId="21">
      <pivotArea dataOnly="0" labelOnly="1" outline="0" fieldPosition="0">
        <references count="1">
          <reference field="4294967294" count="3">
            <x v="0"/>
            <x v="1"/>
            <x v="2"/>
          </reference>
        </references>
      </pivotArea>
    </format>
    <format dxfId="20">
      <pivotArea collapsedLevelsAreSubtotals="1" fieldPosition="0">
        <references count="1">
          <reference field="1" count="1">
            <x v="2"/>
          </reference>
        </references>
      </pivotArea>
    </format>
    <format dxfId="19">
      <pivotArea dataOnly="0" labelOnly="1" fieldPosition="0">
        <references count="1">
          <reference field="1" count="1">
            <x v="2"/>
          </reference>
        </references>
      </pivotArea>
    </format>
    <format dxfId="18">
      <pivotArea collapsedLevelsAreSubtotals="1" fieldPosition="0">
        <references count="1">
          <reference field="1" count="1">
            <x v="0"/>
          </reference>
        </references>
      </pivotArea>
    </format>
    <format dxfId="17">
      <pivotArea dataOnly="0" labelOnly="1" fieldPosition="0">
        <references count="1">
          <reference field="1" count="1">
            <x v="0"/>
          </reference>
        </references>
      </pivotArea>
    </format>
    <format dxfId="16">
      <pivotArea outline="0" collapsedLevelsAreSubtotals="1" fieldPosition="0">
        <references count="1">
          <reference field="4294967294" count="2" selected="0">
            <x v="0"/>
            <x v="1"/>
          </reference>
        </references>
      </pivotArea>
    </format>
    <format dxfId="15">
      <pivotArea dataOnly="0" labelOnly="1" outline="0" fieldPosition="0">
        <references count="1">
          <reference field="4294967294" count="2">
            <x v="0"/>
            <x v="1"/>
          </reference>
        </references>
      </pivotArea>
    </format>
    <format dxfId="14">
      <pivotArea collapsedLevelsAreSubtotals="1" fieldPosition="0">
        <references count="1">
          <reference field="1" count="1" defaultSubtotal="1">
            <x v="1"/>
          </reference>
        </references>
      </pivotArea>
    </format>
    <format dxfId="13">
      <pivotArea dataOnly="0" labelOnly="1" fieldPosition="0">
        <references count="1">
          <reference field="1" count="1" defaultSubtotal="1">
            <x v="1"/>
          </reference>
        </references>
      </pivotArea>
    </format>
    <format dxfId="12">
      <pivotArea collapsedLevelsAreSubtotals="1" fieldPosition="0">
        <references count="4">
          <reference field="4294967294" count="2" selected="0">
            <x v="0"/>
            <x v="1"/>
          </reference>
          <reference field="1" count="1" selected="0">
            <x v="1"/>
          </reference>
          <reference field="2" count="1" selected="0">
            <x v="5"/>
          </reference>
          <reference field="3" count="1">
            <x v="5"/>
          </reference>
        </references>
      </pivotArea>
    </format>
    <format dxfId="11">
      <pivotArea collapsedLevelsAreSubtotals="1" fieldPosition="0">
        <references count="4">
          <reference field="4294967294" count="2" selected="0">
            <x v="0"/>
            <x v="1"/>
          </reference>
          <reference field="1" count="1" selected="0">
            <x v="1"/>
          </reference>
          <reference field="2" count="1" selected="0">
            <x v="7"/>
          </reference>
          <reference field="3" count="1">
            <x v="7"/>
          </reference>
        </references>
      </pivotArea>
    </format>
    <format dxfId="10">
      <pivotArea collapsedLevelsAreSubtotals="1" fieldPosition="0">
        <references count="4">
          <reference field="4294967294" count="2" selected="0">
            <x v="0"/>
            <x v="1"/>
          </reference>
          <reference field="1" count="1" selected="0">
            <x v="1"/>
          </reference>
          <reference field="2" count="1" selected="0">
            <x v="6"/>
          </reference>
          <reference field="3" count="1">
            <x v="6"/>
          </reference>
        </references>
      </pivotArea>
    </format>
    <format dxfId="9">
      <pivotArea collapsedLevelsAreSubtotals="1" fieldPosition="0">
        <references count="4">
          <reference field="4294967294" count="2" selected="0">
            <x v="0"/>
            <x v="1"/>
          </reference>
          <reference field="1" count="1" selected="0">
            <x v="0"/>
          </reference>
          <reference field="2" count="1" selected="0">
            <x v="11"/>
          </reference>
          <reference field="3" count="1">
            <x v="11"/>
          </reference>
        </references>
      </pivotArea>
    </format>
    <format dxfId="8">
      <pivotArea collapsedLevelsAreSubtotals="1" fieldPosition="0">
        <references count="4">
          <reference field="4294967294" count="2" selected="0">
            <x v="0"/>
            <x v="1"/>
          </reference>
          <reference field="1" count="1" selected="0">
            <x v="0"/>
          </reference>
          <reference field="2" count="1" selected="0">
            <x v="8"/>
          </reference>
          <reference field="3" count="1">
            <x v="8"/>
          </reference>
        </references>
      </pivotArea>
    </format>
    <format dxfId="7">
      <pivotArea collapsedLevelsAreSubtotals="1" fieldPosition="0">
        <references count="4">
          <reference field="4294967294" count="1" selected="0">
            <x v="1"/>
          </reference>
          <reference field="1" count="1" selected="0">
            <x v="0"/>
          </reference>
          <reference field="2" count="1" selected="0">
            <x v="9"/>
          </reference>
          <reference field="3" count="1">
            <x v="9"/>
          </reference>
        </references>
      </pivotArea>
    </format>
    <format dxfId="6">
      <pivotArea collapsedLevelsAreSubtotals="1" fieldPosition="0">
        <references count="4">
          <reference field="4294967294" count="1" selected="0">
            <x v="1"/>
          </reference>
          <reference field="1" count="1" selected="0">
            <x v="0"/>
          </reference>
          <reference field="2" count="1" selected="0">
            <x v="10"/>
          </reference>
          <reference field="3" count="1">
            <x v="10"/>
          </reference>
        </references>
      </pivotArea>
    </format>
    <format dxfId="5">
      <pivotArea collapsedLevelsAreSubtotals="1" fieldPosition="0">
        <references count="4">
          <reference field="4294967294" count="2" selected="0">
            <x v="0"/>
            <x v="1"/>
          </reference>
          <reference field="1" count="1" selected="0">
            <x v="1"/>
          </reference>
          <reference field="2" count="1" selected="0">
            <x v="0"/>
          </reference>
          <reference field="3" count="1">
            <x v="0"/>
          </reference>
        </references>
      </pivotArea>
    </format>
    <format dxfId="4">
      <pivotArea collapsedLevelsAreSubtotals="1" fieldPosition="0">
        <references count="4">
          <reference field="4294967294" count="2" selected="0">
            <x v="0"/>
            <x v="1"/>
          </reference>
          <reference field="1" count="1" selected="0">
            <x v="1"/>
          </reference>
          <reference field="2" count="1" selected="0">
            <x v="1"/>
          </reference>
          <reference field="3" count="1">
            <x v="1"/>
          </reference>
        </references>
      </pivotArea>
    </format>
    <format dxfId="3">
      <pivotArea collapsedLevelsAreSubtotals="1" fieldPosition="0">
        <references count="4">
          <reference field="4294967294" count="1" selected="0">
            <x v="1"/>
          </reference>
          <reference field="1" count="1" selected="0">
            <x v="2"/>
          </reference>
          <reference field="2" count="1" selected="0">
            <x v="12"/>
          </reference>
          <reference field="3" count="1">
            <x v="12"/>
          </reference>
        </references>
      </pivotArea>
    </format>
    <format dxfId="2">
      <pivotArea collapsedLevelsAreSubtotals="1" fieldPosition="0">
        <references count="4">
          <reference field="4294967294" count="2" selected="0">
            <x v="0"/>
            <x v="1"/>
          </reference>
          <reference field="1" count="1" selected="0">
            <x v="2"/>
          </reference>
          <reference field="2" count="1" selected="0">
            <x v="13"/>
          </reference>
          <reference field="3" count="1">
            <x v="13"/>
          </reference>
        </references>
      </pivotArea>
    </format>
    <format dxfId="1">
      <pivotArea collapsedLevelsAreSubtotals="1" fieldPosition="0">
        <references count="4">
          <reference field="4294967294" count="1" selected="0">
            <x v="1"/>
          </reference>
          <reference field="1" count="1" selected="0">
            <x v="2"/>
          </reference>
          <reference field="2" count="1" selected="0">
            <x v="14"/>
          </reference>
          <reference field="3" count="1">
            <x v="12"/>
          </reference>
        </references>
      </pivotArea>
    </format>
    <format dxfId="0">
      <pivotArea collapsedLevelsAreSubtotals="1" fieldPosition="0">
        <references count="4">
          <reference field="4294967294" count="2" selected="0">
            <x v="0"/>
            <x v="1"/>
          </reference>
          <reference field="1" count="1" selected="0">
            <x v="2"/>
          </reference>
          <reference field="2" count="1" selected="0">
            <x v="15"/>
          </reference>
          <reference field="3" count="1">
            <x v="14"/>
          </reference>
        </references>
      </pivotArea>
    </format>
  </formats>
  <conditionalFormats count="1">
    <conditionalFormat priority="1">
      <pivotAreas count="1">
        <pivotArea type="data" outline="0" collapsedLevelsAreSubtotals="1" fieldPosition="0">
          <references count="1">
            <reference field="4294967294" count="1" selected="0">
              <x v="2"/>
            </reference>
          </references>
        </pivotArea>
      </pivotAreas>
    </conditionalFormat>
  </conditionalFormats>
  <pivotHierarchies count="72">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4" showRowHeaders="1" showColHeaders="1" showRowStripes="0" showColStripes="0" showLastColumn="1"/>
  <rowHierarchiesUsage count="3">
    <rowHierarchyUsage hierarchyUsage="0"/>
    <rowHierarchyUsage hierarchyUsage="2"/>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KR_LIST]"/>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R_Target_Date" xr10:uid="{5CE1BEE4-2927-4B1B-98A8-BC6D409A0592}" sourceName="[OKR_LIST].[KR Target Date]">
  <pivotTables>
    <pivotTable tabId="6" name="PivotTable3"/>
  </pivotTables>
  <data>
    <olap pivotCacheId="2114924802">
      <levels count="2">
        <level uniqueName="[OKR_LIST].[KR Target Date].[(All)]" sourceCaption="(All)" count="0"/>
        <level uniqueName="[OKR_LIST].[KR Target Date].[KR Target Date]" sourceCaption="KR Target Date" count="1">
          <ranges>
            <range startItem="0">
              <i n="[OKR_LIST].[KR Target Date].&amp;[2022-06-30T00:00:00]" c="30/06/2022"/>
            </range>
          </ranges>
        </level>
      </levels>
      <selections count="1">
        <selection n="[OKR_LIST].[KR Target Dat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DG_REF" xr10:uid="{B7891BE2-3F18-42D3-A6AE-67DA1419643C}" sourceName="[OKR_LIST WITH SDG MAPPINGS].[SDG_REF]">
  <data>
    <olap pivotCacheId="1012806817">
      <levels count="2">
        <level uniqueName="[OKR_LIST WITH SDG MAPPINGS].[SDG_REF].[(All)]" sourceCaption="(All)" count="0"/>
        <level uniqueName="[OKR_LIST WITH SDG MAPPINGS].[SDG_REF].[SDG_REF]" sourceCaption="SDG_REF" count="13">
          <ranges>
            <range startItem="0">
              <i n="[OKR_LIST WITH SDG MAPPINGS].[SDG_REF].&amp;[SDG_09]" c="SDG_09"/>
              <i n="[OKR_LIST WITH SDG MAPPINGS].[SDG_REF].&amp;" c="(blank)" nd="1"/>
              <i n="[OKR_LIST WITH SDG MAPPINGS].[SDG_REF].&amp;[SDG_01]" c="SDG_01" nd="1"/>
              <i n="[OKR_LIST WITH SDG MAPPINGS].[SDG_REF].&amp;[SDG_02]" c="SDG_02" nd="1"/>
              <i n="[OKR_LIST WITH SDG MAPPINGS].[SDG_REF].&amp;[SDG_04]" c="SDG_04" nd="1"/>
              <i n="[OKR_LIST WITH SDG MAPPINGS].[SDG_REF].&amp;[SDG_05]" c="SDG_05" nd="1"/>
              <i n="[OKR_LIST WITH SDG MAPPINGS].[SDG_REF].&amp;[SDG_06]" c="SDG_06" nd="1"/>
              <i n="[OKR_LIST WITH SDG MAPPINGS].[SDG_REF].&amp;[SDG_08]" c="SDG_08" nd="1"/>
              <i n="[OKR_LIST WITH SDG MAPPINGS].[SDG_REF].&amp;[SDG_10]" c="SDG_10" nd="1"/>
              <i n="[OKR_LIST WITH SDG MAPPINGS].[SDG_REF].&amp;[SDG_11]" c="SDG_11" nd="1"/>
              <i n="[OKR_LIST WITH SDG MAPPINGS].[SDG_REF].&amp;[SDG_12]" c="SDG_12" nd="1"/>
              <i n="[OKR_LIST WITH SDG MAPPINGS].[SDG_REF].&amp;[SDG_13]" c="SDG_13" nd="1"/>
              <i n="[OKR_LIST WITH SDG MAPPINGS].[SDG_REF].&amp;[SDG_17]" c="SDG_17" nd="1"/>
            </range>
          </ranges>
        </level>
      </levels>
      <selections count="1">
        <selection n="[OKR_LIST WITH SDG MAPPINGS].[SDG_REF].[All]"/>
      </selections>
    </olap>
  </data>
  <extLst>
    <x:ext xmlns:x15="http://schemas.microsoft.com/office/spreadsheetml/2010/11/main" uri="{03082B11-2C62-411c-B77F-237D8FCFBE4C}">
      <x15:slicerCachePivotTables>
        <pivotTable tabId="4294967295" name="PivotChartTable8"/>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DG" xr10:uid="{7E2A16FD-A03E-4A56-AC8C-4783DEA042D0}" sourceName="[OKR_LIST WITH SDG MAPPINGS].[SDG]">
  <data>
    <olap pivotCacheId="1796347749">
      <levels count="2">
        <level uniqueName="[OKR_LIST WITH SDG MAPPINGS].[SDG].[(All)]" sourceCaption="(All)" count="0"/>
        <level uniqueName="[OKR_LIST WITH SDG MAPPINGS].[SDG].[SDG]" sourceCaption="SDG" count="13">
          <ranges>
            <range startItem="0">
              <i n="[OKR_LIST WITH SDG MAPPINGS].[SDG].&amp;" c="(blank)"/>
              <i n="[OKR_LIST WITH SDG MAPPINGS].[SDG].&amp;[CLEAN WATER AND SANITATION]" c="CLEAN WATER AND SANITATION"/>
              <i n="[OKR_LIST WITH SDG MAPPINGS].[SDG].&amp;[CLIMATE ACTION]" c="CLIMATE ACTION"/>
              <i n="[OKR_LIST WITH SDG MAPPINGS].[SDG].&amp;[DECENT WORK AND ECONOMIC GROWTH]" c="DECENT WORK AND ECONOMIC GROWTH"/>
              <i n="[OKR_LIST WITH SDG MAPPINGS].[SDG].&amp;[GENDER EQUALITY]" c="GENDER EQUALITY"/>
              <i n="[OKR_LIST WITH SDG MAPPINGS].[SDG].&amp;[INDUSTRY, INNOVATION AND INFRASTRUCTURE]" c="INDUSTRY, INNOVATION AND INFRASTRUCTURE"/>
              <i n="[OKR_LIST WITH SDG MAPPINGS].[SDG].&amp;[NO POVERTY]" c="NO POVERTY"/>
              <i n="[OKR_LIST WITH SDG MAPPINGS].[SDG].&amp;[PARTNERSHIP FOR THE GOALS]" c="PARTNERSHIP FOR THE GOALS"/>
              <i n="[OKR_LIST WITH SDG MAPPINGS].[SDG].&amp;[QUALITY EDUCATION]" c="QUALITY EDUCATION"/>
              <i n="[OKR_LIST WITH SDG MAPPINGS].[SDG].&amp;[REDUCED INEQUALITIES]" c="REDUCED INEQUALITIES"/>
              <i n="[OKR_LIST WITH SDG MAPPINGS].[SDG].&amp;[RESPONSIBLE CONSUMPTION AND PRODUCTION]" c="RESPONSIBLE CONSUMPTION AND PRODUCTION"/>
              <i n="[OKR_LIST WITH SDG MAPPINGS].[SDG].&amp;[SUSTAINABLE CITIES AND COMMUNITIES]" c="SUSTAINABLE CITIES AND COMMUNITIES"/>
              <i n="[OKR_LIST WITH SDG MAPPINGS].[SDG].&amp;[ZERO HUNGER]" c="ZERO HUNGER"/>
            </range>
          </ranges>
        </level>
      </levels>
      <selections count="1">
        <selection n="[OKR_LIST WITH SDG MAPPINGS].[SDG].&amp;[INDUSTRY, INNOVATION AND INFRASTRUCTURE]"/>
      </selections>
    </olap>
  </data>
  <extLst>
    <x:ext xmlns:x15="http://schemas.microsoft.com/office/spreadsheetml/2010/11/main" uri="{03082B11-2C62-411c-B77F-237D8FCFBE4C}">
      <x15:slicerCachePivotTables>
        <pivotTable tabId="4294967295" name="PivotChartTable8"/>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 Target Date" xr10:uid="{2F1346E0-A335-41CF-B183-708A85C1094F}" cache="Slicer_KR_Target_Date" caption="KR Target Date" level="1" style="SlicerStyleLight2"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DG_REF" xr10:uid="{EB00EF32-2E85-4801-A53C-1550BBF3A02C}" cache="Slicer_SDG_REF" caption="SDG_REF" columnCount="9" level="1" style="SlicerStyleLight2" rowHeight="257175"/>
  <slicer name="SDG" xr10:uid="{C3724B42-E8D2-4069-9E7D-2A7000B7C0CA}" cache="Slicer_SDG" caption="SDG" level="1" style="SlicerStyleLigh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AC9152C-F453-4520-82E4-1AEAEDEA4AD8}" name="OKR_LIST" displayName="OKR_LIST" ref="A2:K18" totalsRowShown="0" headerRowDxfId="63">
  <autoFilter ref="A2:K18" xr:uid="{BAC9152C-F453-4520-82E4-1AEAEDEA4AD8}"/>
  <tableColumns count="11">
    <tableColumn id="1" xr3:uid="{A1D86821-A00B-4882-99E1-3CEB58F9A405}" name="Objective area" dataDxfId="62"/>
    <tableColumn id="11" xr3:uid="{2C4B9B6A-56DE-42DB-ADE3-2BEBB80F3756}" name="#" dataDxfId="61"/>
    <tableColumn id="2" xr3:uid="{EC4B3FF9-9C0B-4012-8862-AFABC8679E03}" name="Objective" dataDxfId="60"/>
    <tableColumn id="3" xr3:uid="{73A2A668-7AF1-474D-9DA6-17CBDF6D4362}" name="Objective Target date"/>
    <tableColumn id="4" xr3:uid="{EF5269C4-81C8-415D-A396-CADCCDA4A737}" name="Key Result" dataDxfId="59"/>
    <tableColumn id="5" xr3:uid="{8DD6F689-5662-4D7B-A928-FBCD45804302}" name="KR Target Date"/>
    <tableColumn id="6" xr3:uid="{CEACB15C-F94E-437F-A1A3-0585A1514983}" name="KR Metric" dataDxfId="58"/>
    <tableColumn id="7" xr3:uid="{137CF2AB-EF88-445E-83CF-A5193F9A0123}" name="KR Metric Value"/>
    <tableColumn id="8" xr3:uid="{48F7F01E-1B4E-4278-9807-3C94FBBB29C7}" name="KR Metric target"/>
    <tableColumn id="9" xr3:uid="{963D964B-515B-4BE7-84C2-FAD302A84282}" name="KR Metric Score" dataDxfId="57" dataCellStyle="Comma">
      <calculatedColumnFormula>MIN(OKR_LIST[[#This Row],[KR Metric Value]]/OKR_LIST[[#This Row],[KR Metric target]],1)</calculatedColumnFormula>
    </tableColumn>
    <tableColumn id="10" xr3:uid="{A398EE89-D900-4B3D-B9C4-06F235314E46}" name="KR Weighting"/>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7DAA7F-1479-4B52-A723-18FFBC7F4EB3}" name="SDG_MAP" displayName="SDG_MAP" ref="A3:T19" totalsRowShown="0" dataDxfId="56">
  <autoFilter ref="A3:T19" xr:uid="{AA4C7FC9-4EFB-4EA0-8A86-A62A0B08D72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3" xr3:uid="{F2A57BA6-A7B5-49C9-B17B-C91C28DBD54B}" name="Objective area" dataDxfId="55">
      <calculatedColumnFormula>OKR!A3</calculatedColumnFormula>
    </tableColumn>
    <tableColumn id="5" xr3:uid="{78B54528-4E56-4BB4-AE15-5615C2CF762B}" name="#" dataDxfId="54">
      <calculatedColumnFormula>OKR!B3</calculatedColumnFormula>
    </tableColumn>
    <tableColumn id="1" xr3:uid="{8CE0D69A-CCB0-414D-AE6D-5E6734219254}" name="Objective" dataDxfId="53">
      <calculatedColumnFormula>OKR!C3</calculatedColumnFormula>
    </tableColumn>
    <tableColumn id="6" xr3:uid="{34E3A70E-05AE-4802-82F8-22AD7B39476A}" name="SDG_01" dataDxfId="52"/>
    <tableColumn id="7" xr3:uid="{2663EB17-91D9-46B5-B707-8B185392282B}" name="SDG_02" dataDxfId="51"/>
    <tableColumn id="8" xr3:uid="{59FD77E6-C56A-45DD-855A-9A593B354278}" name="SDG_03" dataDxfId="50"/>
    <tableColumn id="9" xr3:uid="{6522FAFE-2A6A-4F01-AFB0-936CC4639FED}" name="SDG_04" dataDxfId="49"/>
    <tableColumn id="10" xr3:uid="{D0133923-9110-4157-9583-52BBD6C3DEAE}" name="SDG_05" dataDxfId="48"/>
    <tableColumn id="11" xr3:uid="{895C2ED1-A79D-4209-9320-ED900AFD12A2}" name="SDG_06" dataDxfId="47"/>
    <tableColumn id="12" xr3:uid="{8332EC4F-C466-44A8-BE0F-A026F18B94E2}" name="SDG_07" dataDxfId="46"/>
    <tableColumn id="13" xr3:uid="{54F894A1-6268-46B3-B4E7-216D846A85AC}" name="SDG_08" dataDxfId="45"/>
    <tableColumn id="14" xr3:uid="{0B8ECCAE-862E-4E60-B185-EE880762D8C2}" name="SDG_09" dataDxfId="44"/>
    <tableColumn id="15" xr3:uid="{591679BF-6446-4C5E-B0DD-7D9F35CE7574}" name="SDG_10" dataDxfId="43"/>
    <tableColumn id="16" xr3:uid="{12CDA631-C89C-4856-92F0-9D0F5806A573}" name="SDG_11" dataDxfId="42"/>
    <tableColumn id="17" xr3:uid="{7E53BCA3-A57D-41BD-9FFF-2B9FF6902A1F}" name="SDG_12" dataDxfId="41"/>
    <tableColumn id="18" xr3:uid="{FF036CA5-892A-495A-8771-AE272B4FC70F}" name="SDG_13" dataDxfId="40"/>
    <tableColumn id="19" xr3:uid="{38E771DD-E538-4EE9-8982-837234F07A9B}" name="SDG_14" dataDxfId="39"/>
    <tableColumn id="20" xr3:uid="{EF9D0456-4E21-467A-9F33-1EE3F333574B}" name="SDG_15" dataDxfId="38"/>
    <tableColumn id="21" xr3:uid="{6E22EF79-ECF3-4434-94E6-9B1E0C06AEDB}" name="SDG_16" dataDxfId="37"/>
    <tableColumn id="22" xr3:uid="{6C67FBC0-ED28-443A-A839-A8FF22ABEB66}" name="SDG_17" dataDxfId="36"/>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E5EB67-7DF5-4BCB-95E5-D437999208F1}" name="UN_SDG" displayName="UN_SDG" ref="B3:F20" totalsRowShown="0">
  <autoFilter ref="B3:F20" xr:uid="{EDAB7D33-2FBF-437E-8123-CBA2B44ED27D}">
    <filterColumn colId="0" hiddenButton="1"/>
    <filterColumn colId="1" hiddenButton="1"/>
    <filterColumn colId="2" hiddenButton="1"/>
    <filterColumn colId="3" hiddenButton="1"/>
    <filterColumn colId="4" hiddenButton="1"/>
  </autoFilter>
  <tableColumns count="5">
    <tableColumn id="1" xr3:uid="{1928B4CD-85C7-4BCF-9B26-A472B1E21D8C}" name="SDG#" dataDxfId="35"/>
    <tableColumn id="3" xr3:uid="{18121C96-5106-49F9-883D-EF725C548766}" name="SDG_REF" dataDxfId="34">
      <calculatedColumnFormula>"SDG_"&amp;UN_SDG[[#This Row],[SDG'#]]</calculatedColumnFormula>
    </tableColumn>
    <tableColumn id="2" xr3:uid="{C7923BAD-5864-4B7F-B608-AD0BB891CC2C}" name="SDG"/>
    <tableColumn id="4" xr3:uid="{96243468-C66D-469A-B646-2C70A5426E2F}" name="IMAGE_URL" dataDxfId="33">
      <calculatedColumnFormula>"https://i1.wp.com/www.un.org/sustainabledevelopment/wp-content/uploads/2017/10/E_SDG-goals_Goal-"&amp;UN_SDG[[#This Row],[SDG'#]]&amp;".png"</calculatedColumnFormula>
    </tableColumn>
    <tableColumn id="5" xr3:uid="{5B559F26-474F-470E-B0DB-350B28819D2A}" name="Column1" dataCellStyle="Normal 2"/>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80911F5-5291-493A-94D0-5B32F9EF00E3}" name="SDG_WEIGHT" displayName="SDG_WEIGHT" ref="G3:I8" totalsRowShown="0">
  <autoFilter ref="G3:I8" xr:uid="{C29E6D96-E090-4E2E-9530-332CCBFFF762}">
    <filterColumn colId="0" hiddenButton="1"/>
    <filterColumn colId="1" hiddenButton="1"/>
    <filterColumn colId="2" hiddenButton="1"/>
  </autoFilter>
  <tableColumns count="3">
    <tableColumn id="1" xr3:uid="{377E70CC-A734-42B8-8E55-9482A02D63E4}" name="MAPPING SCORE" dataDxfId="32"/>
    <tableColumn id="2" xr3:uid="{9BE9EA08-C166-4C8B-8B1A-9113D4F81AF5}" name="MEANING"/>
    <tableColumn id="3" xr3:uid="{2C3C32D4-921B-4D66-B922-859ADC2BDE71}" name="WEIGHTING">
      <calculatedColumnFormula>SDG_WEIGHT[[#This Row],[MAPPING SCORE]]*1/MAX(SDG_WEIGHT[MAPPING SCORE])</calculatedColumnFormula>
    </tableColumn>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InfoSuperstar">
      <a:dk1>
        <a:sysClr val="windowText" lastClr="000000"/>
      </a:dk1>
      <a:lt1>
        <a:sysClr val="window" lastClr="FFFFFF"/>
      </a:lt1>
      <a:dk2>
        <a:srgbClr val="454545"/>
      </a:dk2>
      <a:lt2>
        <a:srgbClr val="DFDBD5"/>
      </a:lt2>
      <a:accent1>
        <a:srgbClr val="DF0824"/>
      </a:accent1>
      <a:accent2>
        <a:srgbClr val="586EA6"/>
      </a:accent2>
      <a:accent3>
        <a:srgbClr val="7F7F7F"/>
      </a:accent3>
      <a:accent4>
        <a:srgbClr val="6892A0"/>
      </a:accent4>
      <a:accent5>
        <a:srgbClr val="454545"/>
      </a:accent5>
      <a:accent6>
        <a:srgbClr val="FA2B5C"/>
      </a:accent6>
      <a:hlink>
        <a:srgbClr val="002060"/>
      </a:hlink>
      <a:folHlink>
        <a:srgbClr val="BC658E"/>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1.wp.com/www.un.org/sustainabledevelopment/wp-content/uploads/2017/10/E_SDG-goals_Goal-03.png" TargetMode="External"/><Relationship Id="rId1" Type="http://schemas.openxmlformats.org/officeDocument/2006/relationships/hyperlink" Target="https://i1.wp.com/www.un.org/sustainabledevelopment/wp-content/uploads/2017/10/E_SDG-goals_Goal-03.png"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FB0D-CF9A-4BD2-9CEA-0981478D451D}">
  <sheetPr>
    <tabColor theme="4"/>
  </sheetPr>
  <dimension ref="B2:K27"/>
  <sheetViews>
    <sheetView showGridLines="0" tabSelected="1" workbookViewId="0">
      <selection activeCell="M24" sqref="M24"/>
    </sheetView>
  </sheetViews>
  <sheetFormatPr defaultRowHeight="15.75" x14ac:dyDescent="0.25"/>
  <cols>
    <col min="2" max="2" width="17.375" customWidth="1"/>
    <col min="3" max="3" width="11.5" customWidth="1"/>
    <col min="11" max="11" width="9.75" customWidth="1"/>
  </cols>
  <sheetData>
    <row r="2" spans="2:2" x14ac:dyDescent="0.25">
      <c r="B2" t="s">
        <v>140</v>
      </c>
    </row>
    <row r="24" spans="2:11" ht="93.75" customHeight="1" x14ac:dyDescent="0.25">
      <c r="B24" s="56" t="s">
        <v>142</v>
      </c>
      <c r="C24" s="56"/>
      <c r="D24" s="56"/>
      <c r="E24" s="56"/>
      <c r="F24" s="56"/>
      <c r="G24" s="56"/>
      <c r="H24" s="56"/>
      <c r="I24" s="56"/>
      <c r="J24" s="56"/>
      <c r="K24" s="56"/>
    </row>
    <row r="25" spans="2:11" ht="63.75" customHeight="1" x14ac:dyDescent="0.25">
      <c r="B25" s="57" t="s">
        <v>143</v>
      </c>
      <c r="C25" s="56"/>
      <c r="D25" s="56"/>
      <c r="E25" s="56"/>
      <c r="F25" s="56"/>
      <c r="G25" s="56"/>
      <c r="H25" s="56"/>
      <c r="I25" s="56"/>
      <c r="J25" s="56"/>
      <c r="K25" s="56"/>
    </row>
    <row r="27" spans="2:11" ht="32.25" x14ac:dyDescent="0.55000000000000004">
      <c r="B27" s="58" t="s">
        <v>141</v>
      </c>
    </row>
  </sheetData>
  <mergeCells count="2">
    <mergeCell ref="B24:K24"/>
    <mergeCell ref="B25:K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25FB2-942D-487C-A893-622ED13DED1B}">
  <sheetPr>
    <tabColor theme="0" tint="-0.34998626667073579"/>
  </sheetPr>
  <dimension ref="A1"/>
  <sheetViews>
    <sheetView showGridLines="0" workbookViewId="0">
      <selection activeCell="K29" sqref="K29"/>
    </sheetView>
  </sheetViews>
  <sheetFormatPr defaultRowHeight="15.7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59E04-6E29-4510-A7B5-29179A6A3066}">
  <sheetPr>
    <tabColor theme="0" tint="-0.14999847407452621"/>
  </sheetPr>
  <dimension ref="B1:I20"/>
  <sheetViews>
    <sheetView showGridLines="0" workbookViewId="0">
      <selection activeCell="F14" sqref="F14"/>
    </sheetView>
  </sheetViews>
  <sheetFormatPr defaultRowHeight="15" x14ac:dyDescent="0.25"/>
  <cols>
    <col min="1" max="1" width="9" style="41"/>
    <col min="2" max="2" width="9.5" style="41" customWidth="1"/>
    <col min="3" max="3" width="10.5" style="41" customWidth="1"/>
    <col min="4" max="4" width="45.75" style="41" customWidth="1"/>
    <col min="5" max="5" width="69" style="41" customWidth="1"/>
    <col min="6" max="6" width="5.625" style="41" customWidth="1"/>
    <col min="7" max="7" width="9" style="41" customWidth="1"/>
    <col min="8" max="8" width="31.875" style="41" customWidth="1"/>
    <col min="9" max="9" width="10.375" style="41" customWidth="1"/>
    <col min="10" max="16384" width="9" style="41"/>
  </cols>
  <sheetData>
    <row r="1" spans="2:9" ht="64.5" customHeight="1" x14ac:dyDescent="0.25"/>
    <row r="2" spans="2:9" x14ac:dyDescent="0.25">
      <c r="B2" s="41" t="s">
        <v>74</v>
      </c>
      <c r="G2" s="41" t="s">
        <v>75</v>
      </c>
    </row>
    <row r="3" spans="2:9" ht="30" x14ac:dyDescent="0.25">
      <c r="B3" s="41" t="s">
        <v>76</v>
      </c>
      <c r="C3" s="41" t="s">
        <v>77</v>
      </c>
      <c r="D3" s="41" t="s">
        <v>78</v>
      </c>
      <c r="E3" s="41" t="s">
        <v>79</v>
      </c>
      <c r="F3" s="41" t="s">
        <v>145</v>
      </c>
      <c r="G3" s="42" t="s">
        <v>80</v>
      </c>
      <c r="H3" s="41" t="s">
        <v>81</v>
      </c>
      <c r="I3" s="41" t="s">
        <v>82</v>
      </c>
    </row>
    <row r="4" spans="2:9" ht="15.75" x14ac:dyDescent="0.25">
      <c r="B4" s="43" t="s">
        <v>83</v>
      </c>
      <c r="C4" s="41" t="str">
        <f>"SDG_"&amp;UN_SDG[[#This Row],[SDG'#]]</f>
        <v>SDG_01</v>
      </c>
      <c r="D4" s="41" t="s">
        <v>84</v>
      </c>
      <c r="E4" s="44" t="str">
        <f>"https://i1.wp.com/www.un.org/sustainabledevelopment/wp-content/uploads/2017/10/E_SDG-goals_Goal-"&amp;UN_SDG[[#This Row],[SDG'#]]&amp;".png"</f>
        <v>https://i1.wp.com/www.un.org/sustainabledevelopment/wp-content/uploads/2017/10/E_SDG-goals_Goal-01.png</v>
      </c>
      <c r="G4" s="45">
        <v>0</v>
      </c>
      <c r="H4" s="41" t="s">
        <v>85</v>
      </c>
      <c r="I4" s="46">
        <f>SDG_WEIGHT[[#This Row],[MAPPING SCORE]]*1/MAX(SDG_WEIGHT[MAPPING SCORE])</f>
        <v>0</v>
      </c>
    </row>
    <row r="5" spans="2:9" ht="15.75" x14ac:dyDescent="0.25">
      <c r="B5" s="43" t="s">
        <v>86</v>
      </c>
      <c r="C5" s="41" t="str">
        <f>"SDG_"&amp;UN_SDG[[#This Row],[SDG'#]]</f>
        <v>SDG_02</v>
      </c>
      <c r="D5" s="41" t="s">
        <v>87</v>
      </c>
      <c r="E5" s="44" t="str">
        <f>"https://i1.wp.com/www.un.org/sustainabledevelopment/wp-content/uploads/2017/10/E_SDG-goals_Goal-"&amp;UN_SDG[[#This Row],[SDG'#]]&amp;".png"</f>
        <v>https://i1.wp.com/www.un.org/sustainabledevelopment/wp-content/uploads/2017/10/E_SDG-goals_Goal-02.png</v>
      </c>
      <c r="G5" s="45">
        <v>1</v>
      </c>
      <c r="H5" s="41" t="s">
        <v>88</v>
      </c>
      <c r="I5" s="46">
        <f>SDG_WEIGHT[[#This Row],[MAPPING SCORE]]*1/MAX(SDG_WEIGHT[MAPPING SCORE])</f>
        <v>0.25</v>
      </c>
    </row>
    <row r="6" spans="2:9" ht="15.75" x14ac:dyDescent="0.25">
      <c r="B6" s="43" t="s">
        <v>89</v>
      </c>
      <c r="C6" s="41" t="str">
        <f>"SDG_"&amp;UN_SDG[[#This Row],[SDG'#]]</f>
        <v>SDG_03</v>
      </c>
      <c r="D6" s="41" t="s">
        <v>90</v>
      </c>
      <c r="E6" s="44" t="str">
        <f>"https://i1.wp.com/www.un.org/sustainabledevelopment/wp-content/uploads/2017/10/E_SDG-goals_Goal-"&amp;UN_SDG[[#This Row],[SDG'#]]&amp;".png"</f>
        <v>https://i1.wp.com/www.un.org/sustainabledevelopment/wp-content/uploads/2017/10/E_SDG-goals_Goal-03.png</v>
      </c>
      <c r="G6" s="45">
        <v>2</v>
      </c>
      <c r="H6" s="41" t="s">
        <v>91</v>
      </c>
      <c r="I6" s="46">
        <f>SDG_WEIGHT[[#This Row],[MAPPING SCORE]]*1/MAX(SDG_WEIGHT[MAPPING SCORE])</f>
        <v>0.5</v>
      </c>
    </row>
    <row r="7" spans="2:9" ht="15.75" x14ac:dyDescent="0.25">
      <c r="B7" s="43" t="s">
        <v>92</v>
      </c>
      <c r="C7" s="41" t="str">
        <f>"SDG_"&amp;UN_SDG[[#This Row],[SDG'#]]</f>
        <v>SDG_04</v>
      </c>
      <c r="D7" s="41" t="s">
        <v>93</v>
      </c>
      <c r="E7" s="44" t="str">
        <f>"https://i1.wp.com/www.un.org/sustainabledevelopment/wp-content/uploads/2017/10/E_SDG-goals_Goal-"&amp;UN_SDG[[#This Row],[SDG'#]]&amp;".png"</f>
        <v>https://i1.wp.com/www.un.org/sustainabledevelopment/wp-content/uploads/2017/10/E_SDG-goals_Goal-04.png</v>
      </c>
      <c r="G7" s="45">
        <v>3</v>
      </c>
      <c r="H7" s="41" t="s">
        <v>94</v>
      </c>
      <c r="I7" s="46">
        <f>SDG_WEIGHT[[#This Row],[MAPPING SCORE]]*1/MAX(SDG_WEIGHT[MAPPING SCORE])</f>
        <v>0.75</v>
      </c>
    </row>
    <row r="8" spans="2:9" ht="15.75" x14ac:dyDescent="0.25">
      <c r="B8" s="43" t="s">
        <v>95</v>
      </c>
      <c r="C8" s="41" t="str">
        <f>"SDG_"&amp;UN_SDG[[#This Row],[SDG'#]]</f>
        <v>SDG_05</v>
      </c>
      <c r="D8" s="41" t="s">
        <v>96</v>
      </c>
      <c r="E8" s="44" t="str">
        <f>"https://i1.wp.com/www.un.org/sustainabledevelopment/wp-content/uploads/2017/10/E_SDG-goals_Goal-"&amp;UN_SDG[[#This Row],[SDG'#]]&amp;".png"</f>
        <v>https://i1.wp.com/www.un.org/sustainabledevelopment/wp-content/uploads/2017/10/E_SDG-goals_Goal-05.png</v>
      </c>
      <c r="G8" s="45">
        <v>4</v>
      </c>
      <c r="H8" s="41" t="s">
        <v>97</v>
      </c>
      <c r="I8" s="46">
        <f>SDG_WEIGHT[[#This Row],[MAPPING SCORE]]*1/MAX(SDG_WEIGHT[MAPPING SCORE])</f>
        <v>1</v>
      </c>
    </row>
    <row r="9" spans="2:9" ht="15.75" x14ac:dyDescent="0.25">
      <c r="B9" s="43" t="s">
        <v>98</v>
      </c>
      <c r="C9" s="41" t="str">
        <f>"SDG_"&amp;UN_SDG[[#This Row],[SDG'#]]</f>
        <v>SDG_06</v>
      </c>
      <c r="D9" s="41" t="s">
        <v>99</v>
      </c>
      <c r="E9" s="44" t="str">
        <f>"https://i1.wp.com/www.un.org/sustainabledevelopment/wp-content/uploads/2017/10/E_SDG-goals_Goal-"&amp;UN_SDG[[#This Row],[SDG'#]]&amp;".png"</f>
        <v>https://i1.wp.com/www.un.org/sustainabledevelopment/wp-content/uploads/2017/10/E_SDG-goals_Goal-06.png</v>
      </c>
      <c r="G9" s="45"/>
      <c r="I9" s="46"/>
    </row>
    <row r="10" spans="2:9" x14ac:dyDescent="0.25">
      <c r="B10" s="43" t="s">
        <v>100</v>
      </c>
      <c r="C10" s="41" t="str">
        <f>"SDG_"&amp;UN_SDG[[#This Row],[SDG'#]]</f>
        <v>SDG_07</v>
      </c>
      <c r="D10" s="41" t="s">
        <v>101</v>
      </c>
      <c r="E10" s="44" t="str">
        <f>"https://i1.wp.com/www.un.org/sustainabledevelopment/wp-content/uploads/2017/10/E_SDG-goals_Goal-"&amp;UN_SDG[[#This Row],[SDG'#]]&amp;".png"</f>
        <v>https://i1.wp.com/www.un.org/sustainabledevelopment/wp-content/uploads/2017/10/E_SDG-goals_Goal-07.png</v>
      </c>
    </row>
    <row r="11" spans="2:9" x14ac:dyDescent="0.25">
      <c r="B11" s="43" t="s">
        <v>102</v>
      </c>
      <c r="C11" s="41" t="str">
        <f>"SDG_"&amp;UN_SDG[[#This Row],[SDG'#]]</f>
        <v>SDG_08</v>
      </c>
      <c r="D11" s="41" t="s">
        <v>103</v>
      </c>
      <c r="E11" s="44" t="str">
        <f>"https://i1.wp.com/www.un.org/sustainabledevelopment/wp-content/uploads/2017/10/E_SDG-goals_Goal-"&amp;UN_SDG[[#This Row],[SDG'#]]&amp;".png"</f>
        <v>https://i1.wp.com/www.un.org/sustainabledevelopment/wp-content/uploads/2017/10/E_SDG-goals_Goal-08.png</v>
      </c>
    </row>
    <row r="12" spans="2:9" x14ac:dyDescent="0.25">
      <c r="B12" s="43" t="s">
        <v>104</v>
      </c>
      <c r="C12" s="41" t="str">
        <f>"SDG_"&amp;UN_SDG[[#This Row],[SDG'#]]</f>
        <v>SDG_09</v>
      </c>
      <c r="D12" s="41" t="s">
        <v>105</v>
      </c>
      <c r="E12" s="44" t="str">
        <f>"https://i1.wp.com/www.un.org/sustainabledevelopment/wp-content/uploads/2017/10/E_SDG-goals_Goal-"&amp;UN_SDG[[#This Row],[SDG'#]]&amp;".png"</f>
        <v>https://i1.wp.com/www.un.org/sustainabledevelopment/wp-content/uploads/2017/10/E_SDG-goals_Goal-09.png</v>
      </c>
    </row>
    <row r="13" spans="2:9" x14ac:dyDescent="0.25">
      <c r="B13" s="43" t="s">
        <v>106</v>
      </c>
      <c r="C13" s="41" t="str">
        <f>"SDG_"&amp;UN_SDG[[#This Row],[SDG'#]]</f>
        <v>SDG_10</v>
      </c>
      <c r="D13" s="41" t="s">
        <v>107</v>
      </c>
      <c r="E13" s="44" t="str">
        <f>"https://i1.wp.com/www.un.org/sustainabledevelopment/wp-content/uploads/2017/10/E_SDG-goals_Goal-"&amp;UN_SDG[[#This Row],[SDG'#]]&amp;".png"</f>
        <v>https://i1.wp.com/www.un.org/sustainabledevelopment/wp-content/uploads/2017/10/E_SDG-goals_Goal-10.png</v>
      </c>
      <c r="F13" s="52" t="s">
        <v>144</v>
      </c>
    </row>
    <row r="14" spans="2:9" x14ac:dyDescent="0.25">
      <c r="B14" s="43" t="s">
        <v>108</v>
      </c>
      <c r="C14" s="41" t="str">
        <f>"SDG_"&amp;UN_SDG[[#This Row],[SDG'#]]</f>
        <v>SDG_11</v>
      </c>
      <c r="D14" s="41" t="s">
        <v>109</v>
      </c>
      <c r="E14" s="44" t="str">
        <f>"https://i1.wp.com/www.un.org/sustainabledevelopment/wp-content/uploads/2017/10/E_SDG-goals_Goal-"&amp;UN_SDG[[#This Row],[SDG'#]]&amp;".png"</f>
        <v>https://i1.wp.com/www.un.org/sustainabledevelopment/wp-content/uploads/2017/10/E_SDG-goals_Goal-11.png</v>
      </c>
    </row>
    <row r="15" spans="2:9" x14ac:dyDescent="0.25">
      <c r="B15" s="43" t="s">
        <v>110</v>
      </c>
      <c r="C15" s="41" t="str">
        <f>"SDG_"&amp;UN_SDG[[#This Row],[SDG'#]]</f>
        <v>SDG_12</v>
      </c>
      <c r="D15" s="41" t="s">
        <v>111</v>
      </c>
      <c r="E15" s="44" t="str">
        <f>"https://i1.wp.com/www.un.org/sustainabledevelopment/wp-content/uploads/2017/10/E_SDG-goals_Goal-"&amp;UN_SDG[[#This Row],[SDG'#]]&amp;".png"</f>
        <v>https://i1.wp.com/www.un.org/sustainabledevelopment/wp-content/uploads/2017/10/E_SDG-goals_Goal-12.png</v>
      </c>
    </row>
    <row r="16" spans="2:9" x14ac:dyDescent="0.25">
      <c r="B16" s="43" t="s">
        <v>112</v>
      </c>
      <c r="C16" s="41" t="str">
        <f>"SDG_"&amp;UN_SDG[[#This Row],[SDG'#]]</f>
        <v>SDG_13</v>
      </c>
      <c r="D16" s="41" t="s">
        <v>113</v>
      </c>
      <c r="E16" s="44" t="str">
        <f>"https://i1.wp.com/www.un.org/sustainabledevelopment/wp-content/uploads/2017/10/E_SDG-goals_Goal-"&amp;UN_SDG[[#This Row],[SDG'#]]&amp;".png"</f>
        <v>https://i1.wp.com/www.un.org/sustainabledevelopment/wp-content/uploads/2017/10/E_SDG-goals_Goal-13.png</v>
      </c>
    </row>
    <row r="17" spans="2:5" x14ac:dyDescent="0.25">
      <c r="B17" s="43" t="s">
        <v>114</v>
      </c>
      <c r="C17" s="41" t="str">
        <f>"SDG_"&amp;UN_SDG[[#This Row],[SDG'#]]</f>
        <v>SDG_14</v>
      </c>
      <c r="D17" s="41" t="s">
        <v>115</v>
      </c>
      <c r="E17" s="44" t="str">
        <f>"https://i1.wp.com/www.un.org/sustainabledevelopment/wp-content/uploads/2017/10/E_SDG-goals_Goal-"&amp;UN_SDG[[#This Row],[SDG'#]]&amp;".png"</f>
        <v>https://i1.wp.com/www.un.org/sustainabledevelopment/wp-content/uploads/2017/10/E_SDG-goals_Goal-14.png</v>
      </c>
    </row>
    <row r="18" spans="2:5" x14ac:dyDescent="0.25">
      <c r="B18" s="43" t="s">
        <v>116</v>
      </c>
      <c r="C18" s="41" t="str">
        <f>"SDG_"&amp;UN_SDG[[#This Row],[SDG'#]]</f>
        <v>SDG_15</v>
      </c>
      <c r="D18" s="41" t="s">
        <v>117</v>
      </c>
      <c r="E18" s="44" t="str">
        <f>"https://i1.wp.com/www.un.org/sustainabledevelopment/wp-content/uploads/2017/10/E_SDG-goals_Goal-"&amp;UN_SDG[[#This Row],[SDG'#]]&amp;".png"</f>
        <v>https://i1.wp.com/www.un.org/sustainabledevelopment/wp-content/uploads/2017/10/E_SDG-goals_Goal-15.png</v>
      </c>
    </row>
    <row r="19" spans="2:5" x14ac:dyDescent="0.25">
      <c r="B19" s="43" t="s">
        <v>118</v>
      </c>
      <c r="C19" s="41" t="str">
        <f>"SDG_"&amp;UN_SDG[[#This Row],[SDG'#]]</f>
        <v>SDG_16</v>
      </c>
      <c r="D19" s="41" t="s">
        <v>119</v>
      </c>
      <c r="E19" s="44" t="str">
        <f>"https://i1.wp.com/www.un.org/sustainabledevelopment/wp-content/uploads/2017/10/E_SDG-goals_Goal-"&amp;UN_SDG[[#This Row],[SDG'#]]&amp;".png"</f>
        <v>https://i1.wp.com/www.un.org/sustainabledevelopment/wp-content/uploads/2017/10/E_SDG-goals_Goal-16.png</v>
      </c>
    </row>
    <row r="20" spans="2:5" x14ac:dyDescent="0.25">
      <c r="B20" s="43" t="s">
        <v>120</v>
      </c>
      <c r="C20" s="41" t="str">
        <f>"SDG_"&amp;UN_SDG[[#This Row],[SDG'#]]</f>
        <v>SDG_17</v>
      </c>
      <c r="D20" s="41" t="s">
        <v>121</v>
      </c>
      <c r="E20" s="44" t="str">
        <f>"https://i1.wp.com/www.un.org/sustainabledevelopment/wp-content/uploads/2017/10/E_SDG-goals_Goal-"&amp;UN_SDG[[#This Row],[SDG'#]]&amp;".png"</f>
        <v>https://i1.wp.com/www.un.org/sustainabledevelopment/wp-content/uploads/2017/10/E_SDG-goals_Goal-17.png</v>
      </c>
    </row>
  </sheetData>
  <hyperlinks>
    <hyperlink ref="E20" r:id="rId1" display="https://i1.wp.com/www.un.org/sustainabledevelopment/wp-content/uploads/2017/10/E_SDG-goals_Goal-03.png" xr:uid="{FEA85C0B-0819-4DC1-A444-5C2796E8CB36}"/>
    <hyperlink ref="E4:E19" r:id="rId2" display="https://i1.wp.com/www.un.org/sustainabledevelopment/wp-content/uploads/2017/10/E_SDG-goals_Goal-03.png" xr:uid="{C750AB63-32D2-41CF-8089-F43EE1BCB423}"/>
  </hyperlinks>
  <pageMargins left="0.7" right="0.7" top="0.75" bottom="0.75" header="0.3" footer="0.3"/>
  <pageSetup paperSize="9" orientation="portrait" r:id="rId3"/>
  <drawing r:id="rId4"/>
  <tableParts count="2">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CAA0-3DEE-4C8E-BA77-42F8F9614D03}">
  <sheetPr>
    <tabColor theme="0" tint="-0.14999847407452621"/>
  </sheetPr>
  <dimension ref="B2:E41"/>
  <sheetViews>
    <sheetView showGridLines="0" workbookViewId="0">
      <selection activeCell="I25" sqref="I25"/>
    </sheetView>
  </sheetViews>
  <sheetFormatPr defaultRowHeight="15.75" x14ac:dyDescent="0.25"/>
  <cols>
    <col min="2" max="2" width="81.5" bestFit="1" customWidth="1"/>
    <col min="3" max="3" width="9.5" bestFit="1" customWidth="1"/>
    <col min="4" max="4" width="7.5" bestFit="1" customWidth="1"/>
    <col min="5" max="5" width="5.875" bestFit="1" customWidth="1"/>
  </cols>
  <sheetData>
    <row r="2" spans="2:5" ht="36.75" x14ac:dyDescent="0.25">
      <c r="C2" s="30" t="s">
        <v>65</v>
      </c>
      <c r="D2" s="30" t="s">
        <v>66</v>
      </c>
      <c r="E2" s="28" t="s">
        <v>63</v>
      </c>
    </row>
    <row r="3" spans="2:5" x14ac:dyDescent="0.25">
      <c r="B3" s="24" t="s">
        <v>9</v>
      </c>
      <c r="C3" s="32"/>
      <c r="D3" s="32"/>
      <c r="E3" s="18"/>
    </row>
    <row r="4" spans="2:5" x14ac:dyDescent="0.25">
      <c r="B4" s="21" t="s">
        <v>13</v>
      </c>
      <c r="C4" s="32"/>
      <c r="D4" s="32"/>
      <c r="E4" s="18"/>
    </row>
    <row r="5" spans="2:5" x14ac:dyDescent="0.25">
      <c r="B5" s="22" t="s">
        <v>39</v>
      </c>
      <c r="C5" s="36">
        <v>0.8</v>
      </c>
      <c r="D5" s="36">
        <v>0.75</v>
      </c>
      <c r="E5" s="18">
        <v>1</v>
      </c>
    </row>
    <row r="6" spans="2:5" x14ac:dyDescent="0.25">
      <c r="B6" s="21" t="s">
        <v>36</v>
      </c>
      <c r="C6" s="32"/>
      <c r="D6" s="32"/>
      <c r="E6" s="18"/>
    </row>
    <row r="7" spans="2:5" x14ac:dyDescent="0.25">
      <c r="B7" s="22" t="s">
        <v>38</v>
      </c>
      <c r="C7" s="32">
        <v>0.9</v>
      </c>
      <c r="D7" s="38">
        <v>1</v>
      </c>
      <c r="E7" s="18">
        <v>0.9</v>
      </c>
    </row>
    <row r="8" spans="2:5" x14ac:dyDescent="0.25">
      <c r="B8" s="21" t="s">
        <v>11</v>
      </c>
      <c r="C8" s="32"/>
      <c r="D8" s="32"/>
      <c r="E8" s="18"/>
    </row>
    <row r="9" spans="2:5" x14ac:dyDescent="0.25">
      <c r="B9" s="22" t="s">
        <v>41</v>
      </c>
      <c r="C9" s="32">
        <v>0.9</v>
      </c>
      <c r="D9" s="38">
        <v>1</v>
      </c>
      <c r="E9" s="18">
        <v>0.9</v>
      </c>
    </row>
    <row r="10" spans="2:5" x14ac:dyDescent="0.25">
      <c r="B10" s="21" t="s">
        <v>12</v>
      </c>
      <c r="C10" s="32"/>
      <c r="D10" s="32"/>
      <c r="E10" s="18"/>
    </row>
    <row r="11" spans="2:5" x14ac:dyDescent="0.25">
      <c r="B11" s="22" t="s">
        <v>35</v>
      </c>
      <c r="C11" s="36">
        <v>0.6</v>
      </c>
      <c r="D11" s="36">
        <v>0.62</v>
      </c>
      <c r="E11" s="18">
        <v>0.96774193548387089</v>
      </c>
    </row>
    <row r="12" spans="2:5" x14ac:dyDescent="0.25">
      <c r="B12" s="19" t="s">
        <v>68</v>
      </c>
      <c r="C12" s="33">
        <v>3.2</v>
      </c>
      <c r="D12" s="33">
        <v>3.37</v>
      </c>
      <c r="E12" s="25">
        <v>0.9419354838709677</v>
      </c>
    </row>
    <row r="13" spans="2:5" x14ac:dyDescent="0.25">
      <c r="B13" s="20" t="s">
        <v>10</v>
      </c>
      <c r="C13" s="32"/>
      <c r="D13" s="32"/>
      <c r="E13" s="18"/>
    </row>
    <row r="14" spans="2:5" x14ac:dyDescent="0.25">
      <c r="B14" s="21" t="s">
        <v>18</v>
      </c>
      <c r="C14" s="32"/>
      <c r="D14" s="32"/>
      <c r="E14" s="18"/>
    </row>
    <row r="15" spans="2:5" x14ac:dyDescent="0.25">
      <c r="B15" s="22" t="s">
        <v>42</v>
      </c>
      <c r="C15" s="39">
        <v>0.15</v>
      </c>
      <c r="D15" s="39">
        <v>0.2</v>
      </c>
      <c r="E15" s="18">
        <v>1</v>
      </c>
    </row>
    <row r="16" spans="2:5" x14ac:dyDescent="0.25">
      <c r="B16" s="21" t="s">
        <v>26</v>
      </c>
      <c r="C16" s="32"/>
      <c r="D16" s="32"/>
      <c r="E16" s="18"/>
    </row>
    <row r="17" spans="2:5" x14ac:dyDescent="0.25">
      <c r="B17" s="22" t="s">
        <v>30</v>
      </c>
      <c r="C17" s="37">
        <v>6.2E-2</v>
      </c>
      <c r="D17" s="37">
        <v>0.05</v>
      </c>
      <c r="E17" s="18">
        <v>1</v>
      </c>
    </row>
    <row r="18" spans="2:5" x14ac:dyDescent="0.25">
      <c r="B18" s="21" t="s">
        <v>17</v>
      </c>
      <c r="C18" s="32"/>
      <c r="D18" s="32"/>
      <c r="E18" s="18"/>
    </row>
    <row r="19" spans="2:5" x14ac:dyDescent="0.25">
      <c r="B19" s="22" t="s">
        <v>33</v>
      </c>
      <c r="C19" s="32">
        <v>81</v>
      </c>
      <c r="D19" s="32">
        <v>75</v>
      </c>
      <c r="E19" s="18">
        <v>1</v>
      </c>
    </row>
    <row r="20" spans="2:5" x14ac:dyDescent="0.25">
      <c r="B20" s="21" t="s">
        <v>19</v>
      </c>
      <c r="C20" s="32"/>
      <c r="D20" s="32"/>
      <c r="E20" s="18"/>
    </row>
    <row r="21" spans="2:5" x14ac:dyDescent="0.25">
      <c r="B21" s="22" t="s">
        <v>43</v>
      </c>
      <c r="C21" s="32">
        <v>0.3</v>
      </c>
      <c r="D21" s="32">
        <v>1</v>
      </c>
      <c r="E21" s="18">
        <v>0.3</v>
      </c>
    </row>
    <row r="22" spans="2:5" x14ac:dyDescent="0.25">
      <c r="B22" s="21" t="s">
        <v>14</v>
      </c>
      <c r="C22" s="32"/>
      <c r="D22" s="32"/>
      <c r="E22" s="18"/>
    </row>
    <row r="23" spans="2:5" x14ac:dyDescent="0.25">
      <c r="B23" s="22" t="s">
        <v>29</v>
      </c>
      <c r="C23" s="32">
        <v>0.9</v>
      </c>
      <c r="D23" s="32">
        <v>1</v>
      </c>
      <c r="E23" s="18">
        <v>0.9</v>
      </c>
    </row>
    <row r="24" spans="2:5" x14ac:dyDescent="0.25">
      <c r="B24" s="21" t="s">
        <v>24</v>
      </c>
      <c r="C24" s="32"/>
      <c r="D24" s="32"/>
      <c r="E24" s="18"/>
    </row>
    <row r="25" spans="2:5" x14ac:dyDescent="0.25">
      <c r="B25" s="22" t="s">
        <v>32</v>
      </c>
      <c r="C25" s="36">
        <v>0.875</v>
      </c>
      <c r="D25" s="36">
        <v>0.85</v>
      </c>
      <c r="E25" s="18">
        <v>1</v>
      </c>
    </row>
    <row r="26" spans="2:5" x14ac:dyDescent="0.25">
      <c r="B26" s="21" t="s">
        <v>25</v>
      </c>
      <c r="C26" s="32"/>
      <c r="D26" s="32"/>
      <c r="E26" s="18"/>
    </row>
    <row r="27" spans="2:5" x14ac:dyDescent="0.25">
      <c r="B27" s="22" t="s">
        <v>31</v>
      </c>
      <c r="C27" s="37">
        <v>1.9E-2</v>
      </c>
      <c r="D27" s="37">
        <v>0.02</v>
      </c>
      <c r="E27" s="18">
        <v>0.95</v>
      </c>
    </row>
    <row r="28" spans="2:5" x14ac:dyDescent="0.25">
      <c r="B28" s="21" t="s">
        <v>61</v>
      </c>
      <c r="C28" s="32"/>
      <c r="D28" s="32"/>
      <c r="E28" s="18"/>
    </row>
    <row r="29" spans="2:5" x14ac:dyDescent="0.25">
      <c r="B29" s="22" t="s">
        <v>34</v>
      </c>
      <c r="C29" s="36">
        <v>0.35</v>
      </c>
      <c r="D29" s="36">
        <v>0.45</v>
      </c>
      <c r="E29" s="18">
        <v>0.77777777777777768</v>
      </c>
    </row>
    <row r="30" spans="2:5" x14ac:dyDescent="0.25">
      <c r="B30" s="20" t="s">
        <v>67</v>
      </c>
      <c r="C30" s="31">
        <v>83.656000000000006</v>
      </c>
      <c r="D30" s="31">
        <v>78.569999999999993</v>
      </c>
      <c r="E30" s="23">
        <v>0.86597222222222225</v>
      </c>
    </row>
    <row r="31" spans="2:5" x14ac:dyDescent="0.25">
      <c r="B31" s="26" t="s">
        <v>56</v>
      </c>
      <c r="C31" s="32"/>
      <c r="D31" s="32"/>
      <c r="E31" s="18"/>
    </row>
    <row r="32" spans="2:5" x14ac:dyDescent="0.25">
      <c r="B32" s="21" t="s">
        <v>16</v>
      </c>
      <c r="C32" s="32"/>
      <c r="D32" s="32"/>
      <c r="E32" s="18"/>
    </row>
    <row r="33" spans="2:5" x14ac:dyDescent="0.25">
      <c r="B33" s="22" t="s">
        <v>46</v>
      </c>
      <c r="C33" s="32">
        <v>0.3</v>
      </c>
      <c r="D33" s="38">
        <v>1</v>
      </c>
      <c r="E33" s="18">
        <v>0.3</v>
      </c>
    </row>
    <row r="34" spans="2:5" x14ac:dyDescent="0.25">
      <c r="B34" s="21" t="s">
        <v>15</v>
      </c>
      <c r="C34" s="32"/>
      <c r="D34" s="32"/>
      <c r="E34" s="18"/>
    </row>
    <row r="35" spans="2:5" x14ac:dyDescent="0.25">
      <c r="B35" s="22" t="s">
        <v>44</v>
      </c>
      <c r="C35" s="37">
        <v>1.7000000000000001E-2</v>
      </c>
      <c r="D35" s="37">
        <v>2.5000000000000001E-2</v>
      </c>
      <c r="E35" s="18">
        <v>0.68</v>
      </c>
    </row>
    <row r="36" spans="2:5" x14ac:dyDescent="0.25">
      <c r="B36" s="21" t="s">
        <v>21</v>
      </c>
      <c r="C36" s="32"/>
      <c r="D36" s="32"/>
      <c r="E36" s="18"/>
    </row>
    <row r="37" spans="2:5" x14ac:dyDescent="0.25">
      <c r="B37" s="22" t="s">
        <v>46</v>
      </c>
      <c r="C37" s="32">
        <v>0.3</v>
      </c>
      <c r="D37" s="38">
        <v>1</v>
      </c>
      <c r="E37" s="18">
        <v>0.3</v>
      </c>
    </row>
    <row r="38" spans="2:5" x14ac:dyDescent="0.25">
      <c r="B38" s="21" t="s">
        <v>20</v>
      </c>
      <c r="C38" s="32"/>
      <c r="D38" s="32"/>
      <c r="E38" s="18"/>
    </row>
    <row r="39" spans="2:5" x14ac:dyDescent="0.25">
      <c r="B39" s="22" t="s">
        <v>45</v>
      </c>
      <c r="C39" s="36">
        <v>2.5</v>
      </c>
      <c r="D39" s="36">
        <v>1.2</v>
      </c>
      <c r="E39" s="18">
        <v>0.48</v>
      </c>
    </row>
    <row r="40" spans="2:5" x14ac:dyDescent="0.25">
      <c r="B40" s="19" t="s">
        <v>69</v>
      </c>
      <c r="C40" s="34">
        <v>3.117</v>
      </c>
      <c r="D40" s="34">
        <v>3.2250000000000001</v>
      </c>
      <c r="E40" s="27">
        <v>0.44</v>
      </c>
    </row>
    <row r="41" spans="2:5" x14ac:dyDescent="0.25">
      <c r="B41" s="19" t="s">
        <v>64</v>
      </c>
      <c r="C41" s="32">
        <v>89.972999999999999</v>
      </c>
      <c r="D41" s="32">
        <v>85.165000000000006</v>
      </c>
      <c r="E41" s="18">
        <v>0.7784699820788531</v>
      </c>
    </row>
  </sheetData>
  <conditionalFormatting sqref="C2">
    <cfRule type="iconSet" priority="2">
      <iconSet iconSet="3Symbols">
        <cfvo type="percent" val="0"/>
        <cfvo type="num" val="0.4"/>
        <cfvo type="num" val="0.7"/>
      </iconSet>
    </cfRule>
  </conditionalFormatting>
  <conditionalFormatting pivot="1" sqref="E3:E41">
    <cfRule type="iconSet" priority="1">
      <iconSet iconSet="3Symbols">
        <cfvo type="percent" val="0"/>
        <cfvo type="num" val="0.4"/>
        <cfvo type="num" val="0.7"/>
      </iconSet>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CD87-3C50-4191-BFC5-6791EF2F806B}">
  <sheetPr>
    <tabColor theme="1" tint="0.14999847407452621"/>
  </sheetPr>
  <dimension ref="A1"/>
  <sheetViews>
    <sheetView workbookViewId="0">
      <selection activeCell="J28" sqref="J28"/>
    </sheetView>
  </sheetViews>
  <sheetFormatPr defaultRowHeight="15.7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A8BC7-41E5-4C9A-85BF-4C2E4CB4785E}">
  <sheetPr>
    <tabColor theme="1" tint="0.499984740745262"/>
  </sheetPr>
  <dimension ref="B1:F5"/>
  <sheetViews>
    <sheetView showGridLines="0" workbookViewId="0">
      <selection activeCell="J2" sqref="J2"/>
    </sheetView>
  </sheetViews>
  <sheetFormatPr defaultRowHeight="15.75" x14ac:dyDescent="0.25"/>
  <cols>
    <col min="2" max="2" width="22.25" customWidth="1"/>
    <col min="3" max="3" width="3" customWidth="1"/>
    <col min="4" max="4" width="24.125" customWidth="1"/>
    <col min="5" max="5" width="3" customWidth="1"/>
    <col min="6" max="6" width="24.375" customWidth="1"/>
  </cols>
  <sheetData>
    <row r="1" spans="2:6" ht="63.75" customHeight="1" x14ac:dyDescent="0.25"/>
    <row r="2" spans="2:6" ht="33.75" customHeight="1" x14ac:dyDescent="0.25">
      <c r="B2" s="55" t="s">
        <v>7</v>
      </c>
      <c r="C2" s="55"/>
      <c r="D2" s="55"/>
      <c r="E2" s="55"/>
      <c r="F2" s="55"/>
    </row>
    <row r="3" spans="2:6" ht="111.75" customHeight="1" x14ac:dyDescent="0.25">
      <c r="B3" s="54" t="s">
        <v>71</v>
      </c>
      <c r="C3" s="54"/>
      <c r="D3" s="54"/>
      <c r="E3" s="54"/>
      <c r="F3" s="54"/>
    </row>
    <row r="4" spans="2:6" ht="30.75" customHeight="1" x14ac:dyDescent="0.25">
      <c r="B4" s="12" t="s">
        <v>9</v>
      </c>
      <c r="C4" s="10"/>
      <c r="D4" s="11" t="s">
        <v>10</v>
      </c>
      <c r="E4" s="10"/>
      <c r="F4" s="13" t="s">
        <v>56</v>
      </c>
    </row>
    <row r="5" spans="2:6" ht="110.25" customHeight="1" x14ac:dyDescent="0.25">
      <c r="B5" s="8" t="s">
        <v>70</v>
      </c>
      <c r="C5" s="9"/>
      <c r="D5" s="8" t="s">
        <v>6</v>
      </c>
      <c r="E5" s="9"/>
      <c r="F5" s="8" t="s">
        <v>72</v>
      </c>
    </row>
  </sheetData>
  <mergeCells count="2">
    <mergeCell ref="B3:F3"/>
    <mergeCell ref="B2:F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05553-5924-4283-89E7-96D5E77D11A9}">
  <sheetPr>
    <tabColor theme="1" tint="0.499984740745262"/>
  </sheetPr>
  <dimension ref="A1:K18"/>
  <sheetViews>
    <sheetView showGridLines="0" zoomScale="80" zoomScaleNormal="80" workbookViewId="0">
      <selection activeCell="M11" sqref="M11"/>
    </sheetView>
  </sheetViews>
  <sheetFormatPr defaultRowHeight="15.75" x14ac:dyDescent="0.25"/>
  <cols>
    <col min="1" max="1" width="18.125" customWidth="1"/>
    <col min="2" max="2" width="8.25" customWidth="1"/>
    <col min="3" max="3" width="41.875" customWidth="1"/>
    <col min="4" max="4" width="12.375" customWidth="1"/>
    <col min="5" max="5" width="35.5" customWidth="1"/>
    <col min="6" max="6" width="11.875" customWidth="1"/>
    <col min="7" max="7" width="24.375" customWidth="1"/>
    <col min="8" max="8" width="12.625" customWidth="1"/>
    <col min="9" max="9" width="11.5" customWidth="1"/>
    <col min="10" max="10" width="7.875" customWidth="1"/>
    <col min="11" max="11" width="9.5" customWidth="1"/>
  </cols>
  <sheetData>
    <row r="1" spans="1:11" ht="58.5" customHeight="1" x14ac:dyDescent="0.25"/>
    <row r="2" spans="1:11" ht="47.25" x14ac:dyDescent="0.25">
      <c r="A2" s="1" t="s">
        <v>8</v>
      </c>
      <c r="B2" s="17" t="s">
        <v>62</v>
      </c>
      <c r="C2" s="1" t="s">
        <v>0</v>
      </c>
      <c r="D2" s="1" t="s">
        <v>1</v>
      </c>
      <c r="E2" s="1" t="s">
        <v>2</v>
      </c>
      <c r="F2" s="1" t="s">
        <v>3</v>
      </c>
      <c r="G2" s="1" t="s">
        <v>4</v>
      </c>
      <c r="H2" s="1" t="s">
        <v>23</v>
      </c>
      <c r="I2" s="1" t="s">
        <v>22</v>
      </c>
      <c r="J2" s="1" t="s">
        <v>5</v>
      </c>
      <c r="K2" s="1" t="s">
        <v>55</v>
      </c>
    </row>
    <row r="3" spans="1:11" ht="39" x14ac:dyDescent="0.25">
      <c r="A3" s="14" t="s">
        <v>9</v>
      </c>
      <c r="B3" s="1">
        <v>1.1000000000000001</v>
      </c>
      <c r="C3" s="1" t="s">
        <v>11</v>
      </c>
      <c r="D3" s="3">
        <v>47848</v>
      </c>
      <c r="E3" s="2" t="s">
        <v>40</v>
      </c>
      <c r="F3" s="3">
        <v>44742</v>
      </c>
      <c r="G3" s="2" t="s">
        <v>41</v>
      </c>
      <c r="H3">
        <v>0.9</v>
      </c>
      <c r="I3" s="4">
        <v>1</v>
      </c>
      <c r="J3" s="4">
        <f>MIN(OKR_LIST[[#This Row],[KR Metric Value]]/OKR_LIST[[#This Row],[KR Metric target]],1)</f>
        <v>0.9</v>
      </c>
      <c r="K3" s="5">
        <v>2</v>
      </c>
    </row>
    <row r="4" spans="1:11" ht="39" x14ac:dyDescent="0.25">
      <c r="A4" s="14" t="s">
        <v>9</v>
      </c>
      <c r="B4" s="1">
        <v>1.2</v>
      </c>
      <c r="C4" s="1" t="s">
        <v>13</v>
      </c>
      <c r="D4" s="3">
        <v>44926</v>
      </c>
      <c r="E4" s="2" t="s">
        <v>60</v>
      </c>
      <c r="F4" s="3">
        <v>44742</v>
      </c>
      <c r="G4" s="2" t="s">
        <v>39</v>
      </c>
      <c r="H4" s="5">
        <v>0.8</v>
      </c>
      <c r="I4" s="5">
        <v>0.75</v>
      </c>
      <c r="J4" s="4">
        <f>MIN(OKR_LIST[[#This Row],[KR Metric Value]]/OKR_LIST[[#This Row],[KR Metric target]],1)</f>
        <v>1</v>
      </c>
      <c r="K4" s="5">
        <v>1</v>
      </c>
    </row>
    <row r="5" spans="1:11" ht="39" x14ac:dyDescent="0.25">
      <c r="A5" s="14" t="s">
        <v>9</v>
      </c>
      <c r="B5" s="1">
        <v>1.3</v>
      </c>
      <c r="C5" s="1" t="s">
        <v>36</v>
      </c>
      <c r="D5" s="3">
        <v>46022</v>
      </c>
      <c r="E5" s="2" t="s">
        <v>37</v>
      </c>
      <c r="F5" s="3">
        <v>44742</v>
      </c>
      <c r="G5" s="2" t="s">
        <v>38</v>
      </c>
      <c r="H5">
        <v>0.9</v>
      </c>
      <c r="I5" s="4">
        <v>1</v>
      </c>
      <c r="J5" s="4">
        <f>MIN(OKR_LIST[[#This Row],[KR Metric Value]]/OKR_LIST[[#This Row],[KR Metric target]],1)</f>
        <v>0.9</v>
      </c>
      <c r="K5" s="5">
        <v>1</v>
      </c>
    </row>
    <row r="6" spans="1:11" ht="26.25" x14ac:dyDescent="0.25">
      <c r="A6" s="14" t="s">
        <v>9</v>
      </c>
      <c r="B6" s="1">
        <v>1.4</v>
      </c>
      <c r="C6" s="1" t="s">
        <v>12</v>
      </c>
      <c r="D6" s="3">
        <v>44926</v>
      </c>
      <c r="E6" s="2" t="s">
        <v>49</v>
      </c>
      <c r="F6" s="3">
        <v>44742</v>
      </c>
      <c r="G6" s="2" t="s">
        <v>35</v>
      </c>
      <c r="H6" s="5">
        <v>0.6</v>
      </c>
      <c r="I6" s="5">
        <v>0.62</v>
      </c>
      <c r="J6" s="4">
        <f>MIN(OKR_LIST[[#This Row],[KR Metric Value]]/OKR_LIST[[#This Row],[KR Metric target]],1)</f>
        <v>0.96774193548387089</v>
      </c>
      <c r="K6" s="5">
        <v>1</v>
      </c>
    </row>
    <row r="7" spans="1:11" ht="45.75" customHeight="1" x14ac:dyDescent="0.25">
      <c r="A7" s="15" t="s">
        <v>10</v>
      </c>
      <c r="B7" s="1">
        <v>2.1</v>
      </c>
      <c r="C7" s="1" t="s">
        <v>61</v>
      </c>
      <c r="D7" s="3">
        <v>44926</v>
      </c>
      <c r="E7" s="2" t="s">
        <v>48</v>
      </c>
      <c r="F7" s="3">
        <v>44742</v>
      </c>
      <c r="G7" s="2" t="s">
        <v>34</v>
      </c>
      <c r="H7" s="5">
        <v>0.35</v>
      </c>
      <c r="I7" s="5">
        <v>0.45</v>
      </c>
      <c r="J7" s="4">
        <f>MIN(OKR_LIST[[#This Row],[KR Metric Value]]/OKR_LIST[[#This Row],[KR Metric target]],1)</f>
        <v>0.77777777777777768</v>
      </c>
      <c r="K7" s="5">
        <v>1</v>
      </c>
    </row>
    <row r="8" spans="1:11" ht="26.25" x14ac:dyDescent="0.25">
      <c r="A8" s="15" t="s">
        <v>10</v>
      </c>
      <c r="B8" s="1">
        <v>2.2000000000000002</v>
      </c>
      <c r="C8" s="1" t="s">
        <v>17</v>
      </c>
      <c r="D8" s="3">
        <v>44926</v>
      </c>
      <c r="E8" s="2" t="s">
        <v>54</v>
      </c>
      <c r="F8" s="3">
        <v>44742</v>
      </c>
      <c r="G8" s="2" t="s">
        <v>33</v>
      </c>
      <c r="H8">
        <v>81</v>
      </c>
      <c r="I8">
        <v>75</v>
      </c>
      <c r="J8" s="4">
        <f>MIN(OKR_LIST[[#This Row],[KR Metric Value]]/OKR_LIST[[#This Row],[KR Metric target]],1)</f>
        <v>1</v>
      </c>
      <c r="K8" s="5">
        <v>0.5</v>
      </c>
    </row>
    <row r="9" spans="1:11" ht="26.25" x14ac:dyDescent="0.25">
      <c r="A9" s="15" t="s">
        <v>10</v>
      </c>
      <c r="B9" s="1">
        <v>2.2999999999999998</v>
      </c>
      <c r="C9" s="1" t="s">
        <v>24</v>
      </c>
      <c r="D9" s="3">
        <v>44926</v>
      </c>
      <c r="E9" s="2" t="s">
        <v>57</v>
      </c>
      <c r="F9" s="3">
        <v>44742</v>
      </c>
      <c r="G9" s="2" t="s">
        <v>32</v>
      </c>
      <c r="H9" s="5">
        <v>0.875</v>
      </c>
      <c r="I9" s="5">
        <v>0.85</v>
      </c>
      <c r="J9" s="4">
        <f>MIN(OKR_LIST[[#This Row],[KR Metric Value]]/OKR_LIST[[#This Row],[KR Metric target]],1)</f>
        <v>1</v>
      </c>
      <c r="K9" s="5">
        <v>0.5</v>
      </c>
    </row>
    <row r="10" spans="1:11" ht="26.25" x14ac:dyDescent="0.25">
      <c r="A10" s="15" t="s">
        <v>10</v>
      </c>
      <c r="B10" s="1">
        <v>2.4</v>
      </c>
      <c r="C10" s="1" t="s">
        <v>18</v>
      </c>
      <c r="D10" s="3">
        <v>44926</v>
      </c>
      <c r="E10" s="2" t="s">
        <v>53</v>
      </c>
      <c r="F10" s="3">
        <v>44742</v>
      </c>
      <c r="G10" s="2" t="s">
        <v>42</v>
      </c>
      <c r="H10">
        <v>0.15</v>
      </c>
      <c r="I10">
        <v>0.2</v>
      </c>
      <c r="J10" s="7">
        <f>MIN(OKR_LIST[[#This Row],[KR Metric target]]/OKR_LIST[[#This Row],[KR Metric Value]],1)</f>
        <v>1</v>
      </c>
      <c r="K10" s="5">
        <v>1</v>
      </c>
    </row>
    <row r="11" spans="1:11" ht="39" x14ac:dyDescent="0.25">
      <c r="A11" s="15" t="s">
        <v>10</v>
      </c>
      <c r="B11" s="1">
        <v>2.5</v>
      </c>
      <c r="C11" s="1" t="s">
        <v>14</v>
      </c>
      <c r="D11" s="3">
        <v>44926</v>
      </c>
      <c r="E11" s="2" t="s">
        <v>47</v>
      </c>
      <c r="F11" s="3">
        <v>44742</v>
      </c>
      <c r="G11" s="2" t="s">
        <v>29</v>
      </c>
      <c r="H11">
        <v>0.9</v>
      </c>
      <c r="I11" s="4">
        <v>1</v>
      </c>
      <c r="J11" s="4">
        <f>MIN(OKR_LIST[[#This Row],[KR Metric Value]]/OKR_LIST[[#This Row],[KR Metric target]],1)</f>
        <v>0.9</v>
      </c>
      <c r="K11" s="5">
        <v>1</v>
      </c>
    </row>
    <row r="12" spans="1:11" x14ac:dyDescent="0.25">
      <c r="A12" s="15" t="s">
        <v>10</v>
      </c>
      <c r="B12" s="1">
        <v>2.6</v>
      </c>
      <c r="C12" s="1" t="s">
        <v>26</v>
      </c>
      <c r="D12" s="3">
        <v>44926</v>
      </c>
      <c r="E12" s="2" t="s">
        <v>27</v>
      </c>
      <c r="F12" s="3">
        <v>44742</v>
      </c>
      <c r="G12" s="2" t="s">
        <v>30</v>
      </c>
      <c r="H12" s="6">
        <v>6.2E-2</v>
      </c>
      <c r="I12" s="5">
        <v>0.05</v>
      </c>
      <c r="J12" s="4">
        <f>MIN(OKR_LIST[[#This Row],[KR Metric Value]]/OKR_LIST[[#This Row],[KR Metric target]],1)</f>
        <v>1</v>
      </c>
      <c r="K12" s="5">
        <v>1</v>
      </c>
    </row>
    <row r="13" spans="1:11" ht="31.5" x14ac:dyDescent="0.25">
      <c r="A13" s="15" t="s">
        <v>10</v>
      </c>
      <c r="B13" s="1">
        <v>2.7</v>
      </c>
      <c r="C13" s="1" t="s">
        <v>25</v>
      </c>
      <c r="D13" s="3">
        <v>44926</v>
      </c>
      <c r="E13" s="2" t="s">
        <v>28</v>
      </c>
      <c r="F13" s="3">
        <v>44742</v>
      </c>
      <c r="G13" s="2" t="s">
        <v>31</v>
      </c>
      <c r="H13" s="6">
        <v>1.9E-2</v>
      </c>
      <c r="I13" s="5">
        <v>0.02</v>
      </c>
      <c r="J13" s="4">
        <f>MIN(OKR_LIST[[#This Row],[KR Metric Value]]/OKR_LIST[[#This Row],[KR Metric target]],1)</f>
        <v>0.95</v>
      </c>
      <c r="K13" s="5">
        <v>1</v>
      </c>
    </row>
    <row r="14" spans="1:11" ht="51.75" x14ac:dyDescent="0.25">
      <c r="A14" s="15" t="s">
        <v>10</v>
      </c>
      <c r="B14" s="1">
        <v>2.8</v>
      </c>
      <c r="C14" s="1" t="s">
        <v>19</v>
      </c>
      <c r="D14" s="3">
        <v>44926</v>
      </c>
      <c r="E14" s="2" t="s">
        <v>58</v>
      </c>
      <c r="F14" s="3">
        <v>44742</v>
      </c>
      <c r="G14" s="2" t="s">
        <v>43</v>
      </c>
      <c r="H14">
        <v>0.3</v>
      </c>
      <c r="I14" s="4">
        <v>1</v>
      </c>
      <c r="J14" s="4">
        <f>MIN(OKR_LIST[[#This Row],[KR Metric Value]]/OKR_LIST[[#This Row],[KR Metric target]],1)</f>
        <v>0.3</v>
      </c>
      <c r="K14" s="5">
        <v>1</v>
      </c>
    </row>
    <row r="15" spans="1:11" ht="31.5" x14ac:dyDescent="0.25">
      <c r="A15" s="16" t="s">
        <v>56</v>
      </c>
      <c r="B15" s="1">
        <v>3.1</v>
      </c>
      <c r="C15" s="1" t="s">
        <v>16</v>
      </c>
      <c r="D15" s="3">
        <v>44926</v>
      </c>
      <c r="E15" s="2" t="s">
        <v>51</v>
      </c>
      <c r="F15" s="3">
        <v>44742</v>
      </c>
      <c r="G15" s="2" t="s">
        <v>46</v>
      </c>
      <c r="H15">
        <v>0.3</v>
      </c>
      <c r="I15" s="4">
        <v>1</v>
      </c>
      <c r="J15" s="4">
        <f>MIN(OKR_LIST[[#This Row],[KR Metric Value]]/OKR_LIST[[#This Row],[KR Metric target]],1)</f>
        <v>0.3</v>
      </c>
      <c r="K15" s="5">
        <v>1</v>
      </c>
    </row>
    <row r="16" spans="1:11" ht="43.5" customHeight="1" x14ac:dyDescent="0.25">
      <c r="A16" s="16" t="s">
        <v>56</v>
      </c>
      <c r="B16" s="1">
        <v>3.2</v>
      </c>
      <c r="C16" s="1" t="s">
        <v>15</v>
      </c>
      <c r="D16" s="3">
        <v>44926</v>
      </c>
      <c r="E16" s="2" t="s">
        <v>52</v>
      </c>
      <c r="F16" s="3">
        <v>44742</v>
      </c>
      <c r="G16" s="2" t="s">
        <v>44</v>
      </c>
      <c r="H16" s="6">
        <v>1.7000000000000001E-2</v>
      </c>
      <c r="I16" s="6">
        <v>2.5000000000000001E-2</v>
      </c>
      <c r="J16" s="4">
        <f>MIN(OKR_LIST[[#This Row],[KR Metric Value]]/OKR_LIST[[#This Row],[KR Metric target]],1)</f>
        <v>0.68</v>
      </c>
      <c r="K16" s="5">
        <v>1</v>
      </c>
    </row>
    <row r="17" spans="1:11" ht="39" x14ac:dyDescent="0.25">
      <c r="A17" s="16" t="s">
        <v>56</v>
      </c>
      <c r="B17" s="1">
        <v>3.3</v>
      </c>
      <c r="C17" s="1" t="s">
        <v>20</v>
      </c>
      <c r="D17" s="3">
        <v>44926</v>
      </c>
      <c r="E17" s="2" t="s">
        <v>59</v>
      </c>
      <c r="F17" s="3">
        <v>44742</v>
      </c>
      <c r="G17" s="2" t="s">
        <v>45</v>
      </c>
      <c r="H17" s="5">
        <v>2.5</v>
      </c>
      <c r="I17" s="5">
        <v>1.2</v>
      </c>
      <c r="J17" s="7">
        <f>MIN(OKR_LIST[[#This Row],[KR Metric target]]/OKR_LIST[[#This Row],[KR Metric Value]],1)</f>
        <v>0.48</v>
      </c>
      <c r="K17" s="5">
        <v>0.5</v>
      </c>
    </row>
    <row r="18" spans="1:11" ht="31.5" x14ac:dyDescent="0.25">
      <c r="A18" s="16" t="s">
        <v>56</v>
      </c>
      <c r="B18" s="1">
        <v>3.4</v>
      </c>
      <c r="C18" s="1" t="s">
        <v>21</v>
      </c>
      <c r="D18" s="3">
        <v>44926</v>
      </c>
      <c r="E18" s="2" t="s">
        <v>50</v>
      </c>
      <c r="F18" s="3">
        <v>44742</v>
      </c>
      <c r="G18" s="2" t="s">
        <v>46</v>
      </c>
      <c r="H18">
        <v>0.3</v>
      </c>
      <c r="I18" s="4">
        <v>1</v>
      </c>
      <c r="J18" s="4">
        <f>MIN(OKR_LIST[[#This Row],[KR Metric Value]]/OKR_LIST[[#This Row],[KR Metric target]],1)</f>
        <v>0.3</v>
      </c>
      <c r="K18" s="5">
        <v>1</v>
      </c>
    </row>
  </sheetData>
  <conditionalFormatting sqref="J3:J18">
    <cfRule type="iconSet" priority="1">
      <iconSet iconSet="3Symbols">
        <cfvo type="percent" val="0"/>
        <cfvo type="num" val="0.5"/>
        <cfvo type="num" val="0.7"/>
      </iconSet>
    </cfRule>
  </conditionalFormatting>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CE72-0E32-4634-A358-F4CC41AD7778}">
  <sheetPr>
    <tabColor theme="5"/>
    <pageSetUpPr fitToPage="1"/>
  </sheetPr>
  <dimension ref="C2:N4"/>
  <sheetViews>
    <sheetView showGridLines="0" zoomScale="90" zoomScaleNormal="90" workbookViewId="0">
      <selection activeCell="X12" sqref="X12"/>
    </sheetView>
  </sheetViews>
  <sheetFormatPr defaultRowHeight="15.75" x14ac:dyDescent="0.25"/>
  <sheetData>
    <row r="2" spans="3:14" ht="33.75" x14ac:dyDescent="0.8">
      <c r="C2" s="40" t="s">
        <v>7</v>
      </c>
    </row>
    <row r="3" spans="3:14" x14ac:dyDescent="0.25">
      <c r="C3" s="35" t="s">
        <v>73</v>
      </c>
    </row>
    <row r="4" spans="3:14" x14ac:dyDescent="0.25">
      <c r="N4" s="29"/>
    </row>
  </sheetData>
  <pageMargins left="0.25" right="0.25" top="0.75" bottom="0.75" header="0.3" footer="0.3"/>
  <pageSetup paperSize="9" scale="79" orientation="landscape" r:id="rId1"/>
  <drawing r:id="rId2"/>
  <legacy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CEE7B-CF11-4E9A-BCAB-3087815C279D}">
  <sheetPr>
    <tabColor theme="1" tint="0.14999847407452621"/>
  </sheetPr>
  <dimension ref="A1"/>
  <sheetViews>
    <sheetView showGridLines="0" workbookViewId="0">
      <selection activeCell="F20" sqref="F20"/>
    </sheetView>
  </sheetViews>
  <sheetFormatPr defaultRowHeight="15.7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6459A-3E44-4A7D-80B6-6B1620C6D107}">
  <sheetPr>
    <tabColor theme="5" tint="0.59999389629810485"/>
  </sheetPr>
  <dimension ref="A1:T19"/>
  <sheetViews>
    <sheetView showGridLines="0" zoomScaleNormal="100" workbookViewId="0">
      <selection activeCell="C8" sqref="C8"/>
    </sheetView>
  </sheetViews>
  <sheetFormatPr defaultRowHeight="15" x14ac:dyDescent="0.25"/>
  <cols>
    <col min="1" max="1" width="18.375" style="41" customWidth="1"/>
    <col min="2" max="2" width="5.875" style="41" customWidth="1"/>
    <col min="3" max="3" width="42.75" style="41" customWidth="1"/>
    <col min="4" max="16384" width="9" style="41"/>
  </cols>
  <sheetData>
    <row r="1" spans="1:20" ht="33" customHeight="1" x14ac:dyDescent="0.35">
      <c r="A1" s="51"/>
      <c r="D1" s="41" t="s">
        <v>139</v>
      </c>
    </row>
    <row r="2" spans="1:20" ht="63.75" customHeight="1" x14ac:dyDescent="0.25">
      <c r="D2" s="47"/>
      <c r="E2" s="47"/>
      <c r="F2" s="47"/>
      <c r="G2" s="47"/>
      <c r="H2" s="47"/>
      <c r="I2" s="47"/>
      <c r="J2" s="47"/>
      <c r="K2" s="47"/>
      <c r="L2" s="47"/>
      <c r="M2" s="47"/>
      <c r="N2" s="47"/>
      <c r="O2" s="47"/>
      <c r="P2" s="47"/>
      <c r="Q2" s="47"/>
      <c r="R2" s="47"/>
      <c r="S2" s="47"/>
      <c r="T2" s="47"/>
    </row>
    <row r="3" spans="1:20" ht="15.75" x14ac:dyDescent="0.25">
      <c r="A3" s="1" t="s">
        <v>8</v>
      </c>
      <c r="B3" s="17" t="s">
        <v>62</v>
      </c>
      <c r="C3" s="1" t="s">
        <v>0</v>
      </c>
      <c r="D3" s="41" t="s">
        <v>122</v>
      </c>
      <c r="E3" s="41" t="s">
        <v>123</v>
      </c>
      <c r="F3" s="41" t="s">
        <v>124</v>
      </c>
      <c r="G3" s="41" t="s">
        <v>125</v>
      </c>
      <c r="H3" s="41" t="s">
        <v>126</v>
      </c>
      <c r="I3" s="41" t="s">
        <v>127</v>
      </c>
      <c r="J3" s="41" t="s">
        <v>128</v>
      </c>
      <c r="K3" s="41" t="s">
        <v>129</v>
      </c>
      <c r="L3" s="41" t="s">
        <v>130</v>
      </c>
      <c r="M3" s="41" t="s">
        <v>131</v>
      </c>
      <c r="N3" s="41" t="s">
        <v>132</v>
      </c>
      <c r="O3" s="41" t="s">
        <v>133</v>
      </c>
      <c r="P3" s="41" t="s">
        <v>134</v>
      </c>
      <c r="Q3" s="41" t="s">
        <v>135</v>
      </c>
      <c r="R3" s="41" t="s">
        <v>136</v>
      </c>
      <c r="S3" s="41" t="s">
        <v>137</v>
      </c>
      <c r="T3" s="41" t="s">
        <v>138</v>
      </c>
    </row>
    <row r="4" spans="1:20" ht="21" x14ac:dyDescent="0.25">
      <c r="A4" s="49" t="str">
        <f>OKR!A3</f>
        <v>ESG IMPACT</v>
      </c>
      <c r="B4" s="49">
        <f>OKR!B3</f>
        <v>1.1000000000000001</v>
      </c>
      <c r="C4" s="50" t="str">
        <f>OKR!C3</f>
        <v>Net Zero Carbon by 2030</v>
      </c>
      <c r="D4" s="48"/>
      <c r="E4" s="48"/>
      <c r="F4" s="48"/>
      <c r="G4" s="48"/>
      <c r="H4" s="48"/>
      <c r="I4" s="48"/>
      <c r="J4" s="48"/>
      <c r="K4" s="48"/>
      <c r="L4" s="48"/>
      <c r="M4" s="48"/>
      <c r="N4" s="48"/>
      <c r="O4" s="48"/>
      <c r="P4" s="48">
        <v>4</v>
      </c>
      <c r="Q4" s="48"/>
      <c r="R4" s="48"/>
      <c r="S4" s="48"/>
      <c r="T4" s="48"/>
    </row>
    <row r="5" spans="1:20" ht="21" x14ac:dyDescent="0.25">
      <c r="A5" s="49" t="str">
        <f>OKR!A4</f>
        <v>ESG IMPACT</v>
      </c>
      <c r="B5" s="49">
        <f>OKR!B4</f>
        <v>1.2</v>
      </c>
      <c r="C5" s="50" t="str">
        <f>OKR!C4</f>
        <v>All products Fairtrade (or equivalent terms)</v>
      </c>
      <c r="D5" s="48">
        <v>3</v>
      </c>
      <c r="E5" s="48">
        <v>2</v>
      </c>
      <c r="F5" s="48"/>
      <c r="G5" s="48">
        <v>1</v>
      </c>
      <c r="H5" s="48">
        <v>2</v>
      </c>
      <c r="I5" s="48">
        <v>1</v>
      </c>
      <c r="J5" s="48"/>
      <c r="K5" s="48">
        <v>1</v>
      </c>
      <c r="L5" s="48"/>
      <c r="M5" s="48">
        <v>1</v>
      </c>
      <c r="N5" s="48">
        <v>1</v>
      </c>
      <c r="O5" s="48">
        <v>2</v>
      </c>
      <c r="P5" s="48"/>
      <c r="Q5" s="48"/>
      <c r="R5" s="48"/>
      <c r="S5" s="48"/>
      <c r="T5" s="48">
        <v>1</v>
      </c>
    </row>
    <row r="6" spans="1:20" ht="21" x14ac:dyDescent="0.25">
      <c r="A6" s="49" t="str">
        <f>OKR!A5</f>
        <v>ESG IMPACT</v>
      </c>
      <c r="B6" s="49">
        <f>OKR!B5</f>
        <v>1.3</v>
      </c>
      <c r="C6" s="50" t="str">
        <f>OKR!C5</f>
        <v>Fair wages assured for everyone in the supply chain</v>
      </c>
      <c r="D6" s="48"/>
      <c r="E6" s="48"/>
      <c r="F6" s="48"/>
      <c r="G6" s="48"/>
      <c r="H6" s="48">
        <v>3</v>
      </c>
      <c r="I6" s="48"/>
      <c r="J6" s="48"/>
      <c r="K6" s="48">
        <v>4</v>
      </c>
      <c r="L6" s="48"/>
      <c r="M6" s="48">
        <v>3</v>
      </c>
      <c r="N6" s="48"/>
      <c r="O6" s="48"/>
      <c r="P6" s="48"/>
      <c r="Q6" s="48"/>
      <c r="R6" s="48"/>
      <c r="S6" s="48"/>
      <c r="T6" s="48"/>
    </row>
    <row r="7" spans="1:20" ht="21" x14ac:dyDescent="0.25">
      <c r="A7" s="49" t="str">
        <f>OKR!A6</f>
        <v>ESG IMPACT</v>
      </c>
      <c r="B7" s="49">
        <f>OKR!B6</f>
        <v>1.4</v>
      </c>
      <c r="C7" s="50" t="str">
        <f>OKR!C6</f>
        <v>Transparent value chain published by product</v>
      </c>
      <c r="D7" s="48"/>
      <c r="E7" s="48"/>
      <c r="F7" s="48"/>
      <c r="G7" s="48"/>
      <c r="H7" s="48">
        <v>1</v>
      </c>
      <c r="I7" s="48"/>
      <c r="J7" s="48"/>
      <c r="K7" s="48"/>
      <c r="L7" s="48">
        <v>1</v>
      </c>
      <c r="M7" s="48">
        <v>1</v>
      </c>
      <c r="N7" s="48"/>
      <c r="O7" s="48">
        <v>2</v>
      </c>
      <c r="P7" s="48"/>
      <c r="Q7" s="48"/>
      <c r="R7" s="48"/>
      <c r="S7" s="48"/>
      <c r="T7" s="48"/>
    </row>
    <row r="8" spans="1:20" ht="30" x14ac:dyDescent="0.25">
      <c r="A8" s="49" t="str">
        <f>OKR!A7</f>
        <v>BUSINESS MODEL</v>
      </c>
      <c r="B8" s="49">
        <f>OKR!B7</f>
        <v>2.1</v>
      </c>
      <c r="C8" s="50" t="str">
        <f>OKR!C7</f>
        <v>Supplier Network supported for next generation business adaptability</v>
      </c>
      <c r="D8" s="48"/>
      <c r="E8" s="48"/>
      <c r="F8" s="48"/>
      <c r="G8" s="48"/>
      <c r="H8" s="48"/>
      <c r="I8" s="48"/>
      <c r="J8" s="48"/>
      <c r="K8" s="48">
        <v>4</v>
      </c>
      <c r="L8" s="48">
        <v>2</v>
      </c>
      <c r="M8" s="48"/>
      <c r="N8" s="48">
        <v>1</v>
      </c>
      <c r="O8" s="48">
        <v>1</v>
      </c>
      <c r="P8" s="48">
        <v>2</v>
      </c>
      <c r="Q8" s="48"/>
      <c r="R8" s="48"/>
      <c r="S8" s="48"/>
      <c r="T8" s="48"/>
    </row>
    <row r="9" spans="1:20" ht="21" x14ac:dyDescent="0.25">
      <c r="A9" s="49" t="str">
        <f>OKR!A8</f>
        <v>BUSINESS MODEL</v>
      </c>
      <c r="B9" s="49">
        <f>OKR!B8</f>
        <v>2.2000000000000002</v>
      </c>
      <c r="C9" s="50" t="str">
        <f>OKR!C8</f>
        <v>Customer satisfaction levels in top 10% globally</v>
      </c>
      <c r="D9" s="48"/>
      <c r="E9" s="48"/>
      <c r="F9" s="48"/>
      <c r="G9" s="48"/>
      <c r="H9" s="48"/>
      <c r="I9" s="48"/>
      <c r="J9" s="48"/>
      <c r="K9" s="48"/>
      <c r="L9" s="48"/>
      <c r="M9" s="48"/>
      <c r="N9" s="48"/>
      <c r="O9" s="48"/>
      <c r="P9" s="48"/>
      <c r="Q9" s="48"/>
      <c r="R9" s="48"/>
      <c r="S9" s="48"/>
      <c r="T9" s="48"/>
    </row>
    <row r="10" spans="1:20" ht="21" x14ac:dyDescent="0.25">
      <c r="A10" s="49" t="str">
        <f>OKR!A9</f>
        <v>BUSINESS MODEL</v>
      </c>
      <c r="B10" s="49">
        <f>OKR!B9</f>
        <v>2.2999999999999998</v>
      </c>
      <c r="C10" s="50" t="str">
        <f>OKR!C9</f>
        <v>Operating efficiency best in class and improving</v>
      </c>
      <c r="D10" s="48"/>
      <c r="E10" s="48"/>
      <c r="F10" s="48"/>
      <c r="G10" s="48"/>
      <c r="H10" s="48"/>
      <c r="I10" s="48"/>
      <c r="J10" s="48"/>
      <c r="K10" s="48"/>
      <c r="L10" s="48"/>
      <c r="M10" s="48"/>
      <c r="N10" s="48"/>
      <c r="O10" s="48"/>
      <c r="P10" s="48"/>
      <c r="Q10" s="48"/>
      <c r="R10" s="48"/>
      <c r="S10" s="48"/>
      <c r="T10" s="48"/>
    </row>
    <row r="11" spans="1:20" ht="21" x14ac:dyDescent="0.25">
      <c r="A11" s="49" t="str">
        <f>OKR!A10</f>
        <v>BUSINESS MODEL</v>
      </c>
      <c r="B11" s="49">
        <f>OKR!B10</f>
        <v>2.4</v>
      </c>
      <c r="C11" s="50" t="str">
        <f>OKR!C10</f>
        <v>A safe place to work</v>
      </c>
      <c r="D11" s="48"/>
      <c r="E11" s="48"/>
      <c r="F11" s="48"/>
      <c r="G11" s="48"/>
      <c r="H11" s="48"/>
      <c r="I11" s="48"/>
      <c r="J11" s="48"/>
      <c r="K11" s="48">
        <v>4</v>
      </c>
      <c r="L11" s="48"/>
      <c r="M11" s="48"/>
      <c r="N11" s="48"/>
      <c r="O11" s="48"/>
      <c r="P11" s="48"/>
      <c r="Q11" s="48"/>
      <c r="R11" s="48"/>
      <c r="S11" s="48"/>
      <c r="T11" s="48"/>
    </row>
    <row r="12" spans="1:20" ht="30" x14ac:dyDescent="0.25">
      <c r="A12" s="49" t="str">
        <f>OKR!A11</f>
        <v>BUSINESS MODEL</v>
      </c>
      <c r="B12" s="49">
        <f>OKR!B11</f>
        <v>2.5</v>
      </c>
      <c r="C12" s="50" t="str">
        <f>OKR!C11</f>
        <v>Mid and long term planning based upon market vision &amp; consumer need</v>
      </c>
      <c r="D12" s="48"/>
      <c r="E12" s="48"/>
      <c r="F12" s="48"/>
      <c r="G12" s="48"/>
      <c r="H12" s="48"/>
      <c r="I12" s="48"/>
      <c r="J12" s="48"/>
      <c r="K12" s="48"/>
      <c r="L12" s="48"/>
      <c r="M12" s="48"/>
      <c r="N12" s="48"/>
      <c r="O12" s="48"/>
      <c r="P12" s="48"/>
      <c r="Q12" s="48"/>
      <c r="R12" s="48"/>
      <c r="S12" s="48"/>
      <c r="T12" s="48"/>
    </row>
    <row r="13" spans="1:20" ht="21" x14ac:dyDescent="0.25">
      <c r="A13" s="49" t="str">
        <f>OKR!A12</f>
        <v>BUSINESS MODEL</v>
      </c>
      <c r="B13" s="49">
        <f>OKR!B12</f>
        <v>2.6</v>
      </c>
      <c r="C13" s="50" t="str">
        <f>OKR!C12</f>
        <v>Adequate profitability level</v>
      </c>
      <c r="D13" s="48"/>
      <c r="E13" s="48"/>
      <c r="F13" s="48"/>
      <c r="G13" s="48"/>
      <c r="H13" s="48"/>
      <c r="I13" s="48"/>
      <c r="J13" s="48"/>
      <c r="K13" s="48">
        <v>2</v>
      </c>
      <c r="L13" s="48">
        <v>1</v>
      </c>
      <c r="M13" s="48"/>
      <c r="N13" s="48"/>
      <c r="O13" s="48"/>
      <c r="P13" s="48"/>
      <c r="Q13" s="48"/>
      <c r="R13" s="48"/>
      <c r="S13" s="48"/>
      <c r="T13" s="48"/>
    </row>
    <row r="14" spans="1:20" ht="30" x14ac:dyDescent="0.25">
      <c r="A14" s="49" t="str">
        <f>OKR!A13</f>
        <v>BUSINESS MODEL</v>
      </c>
      <c r="B14" s="49">
        <f>OKR!B13</f>
        <v>2.7</v>
      </c>
      <c r="C14" s="50" t="str">
        <f>OKR!C13</f>
        <v>Positive operating cashflow available for reinvestment</v>
      </c>
      <c r="D14" s="48"/>
      <c r="E14" s="48"/>
      <c r="F14" s="48"/>
      <c r="G14" s="48"/>
      <c r="H14" s="48"/>
      <c r="I14" s="48"/>
      <c r="J14" s="48"/>
      <c r="K14" s="48">
        <v>2</v>
      </c>
      <c r="L14" s="48">
        <v>2</v>
      </c>
      <c r="M14" s="48"/>
      <c r="N14" s="48"/>
      <c r="O14" s="48"/>
      <c r="P14" s="48"/>
      <c r="Q14" s="48"/>
      <c r="R14" s="48"/>
      <c r="S14" s="48"/>
      <c r="T14" s="48"/>
    </row>
    <row r="15" spans="1:20" ht="30" x14ac:dyDescent="0.25">
      <c r="A15" s="49" t="str">
        <f>OKR!A14</f>
        <v>BUSINESS MODEL</v>
      </c>
      <c r="B15" s="49">
        <f>OKR!B14</f>
        <v>2.8</v>
      </c>
      <c r="C15" s="50" t="str">
        <f>OKR!C14</f>
        <v>Governance takes less than 1% of cost base, but creates effective, robust culture</v>
      </c>
      <c r="D15" s="48"/>
      <c r="E15" s="48"/>
      <c r="F15" s="48"/>
      <c r="G15" s="48"/>
      <c r="H15" s="48"/>
      <c r="I15" s="48"/>
      <c r="J15" s="48"/>
      <c r="K15" s="48">
        <v>1</v>
      </c>
      <c r="L15" s="48">
        <v>1</v>
      </c>
      <c r="M15" s="48"/>
      <c r="N15" s="48"/>
      <c r="O15" s="48"/>
      <c r="P15" s="48"/>
      <c r="Q15" s="48"/>
      <c r="R15" s="48"/>
      <c r="S15" s="48"/>
      <c r="T15" s="48"/>
    </row>
    <row r="16" spans="1:20" ht="30" x14ac:dyDescent="0.25">
      <c r="A16" s="49" t="str">
        <f>OKR!A15</f>
        <v>VALUE CREATION</v>
      </c>
      <c r="B16" s="49">
        <f>OKR!B15</f>
        <v>3.1</v>
      </c>
      <c r="C16" s="50" t="str">
        <f>OKR!C15</f>
        <v>Clear two-way communication with shareholders about their expectations for impact</v>
      </c>
      <c r="D16" s="48"/>
      <c r="E16" s="48"/>
      <c r="F16" s="48"/>
      <c r="G16" s="48"/>
      <c r="H16" s="48"/>
      <c r="I16" s="48"/>
      <c r="J16" s="48"/>
      <c r="K16" s="48"/>
      <c r="L16" s="48"/>
      <c r="M16" s="48"/>
      <c r="N16" s="48"/>
      <c r="O16" s="48"/>
      <c r="P16" s="48"/>
      <c r="Q16" s="48"/>
      <c r="R16" s="48"/>
      <c r="S16" s="48"/>
      <c r="T16" s="48">
        <v>1</v>
      </c>
    </row>
    <row r="17" spans="1:20" ht="30" x14ac:dyDescent="0.25">
      <c r="A17" s="49" t="str">
        <f>OKR!A16</f>
        <v>VALUE CREATION</v>
      </c>
      <c r="B17" s="49">
        <f>OKR!B16</f>
        <v>3.2</v>
      </c>
      <c r="C17" s="50" t="str">
        <f>OKR!C16</f>
        <v>Dividends paid to shareholders at a premium to bank base rates</v>
      </c>
      <c r="D17" s="48"/>
      <c r="E17" s="48"/>
      <c r="F17" s="48"/>
      <c r="G17" s="48"/>
      <c r="H17" s="48"/>
      <c r="I17" s="48"/>
      <c r="J17" s="48"/>
      <c r="K17" s="48">
        <v>1</v>
      </c>
      <c r="L17" s="48"/>
      <c r="M17" s="48"/>
      <c r="N17" s="48"/>
      <c r="O17" s="48"/>
      <c r="P17" s="48"/>
      <c r="Q17" s="48"/>
      <c r="R17" s="48"/>
      <c r="S17" s="48"/>
      <c r="T17" s="48"/>
    </row>
    <row r="18" spans="1:20" ht="21" x14ac:dyDescent="0.25">
      <c r="A18" s="49" t="str">
        <f>OKR!A17</f>
        <v>VALUE CREATION</v>
      </c>
      <c r="B18" s="49">
        <f>OKR!B17</f>
        <v>3.3</v>
      </c>
      <c r="C18" s="50" t="str">
        <f>OKR!C17</f>
        <v>Stability of earnings and impact</v>
      </c>
      <c r="D18" s="48"/>
      <c r="E18" s="48"/>
      <c r="F18" s="48"/>
      <c r="G18" s="48"/>
      <c r="H18" s="48"/>
      <c r="I18" s="48"/>
      <c r="J18" s="48"/>
      <c r="K18" s="48"/>
      <c r="L18" s="48">
        <v>1</v>
      </c>
      <c r="M18" s="48"/>
      <c r="N18" s="48"/>
      <c r="O18" s="48"/>
      <c r="P18" s="48"/>
      <c r="Q18" s="48"/>
      <c r="R18" s="48"/>
      <c r="S18" s="48"/>
      <c r="T18" s="48"/>
    </row>
    <row r="19" spans="1:20" ht="30" x14ac:dyDescent="0.25">
      <c r="A19" s="49" t="str">
        <f>OKR!A18</f>
        <v>VALUE CREATION</v>
      </c>
      <c r="B19" s="49">
        <f>OKR!B18</f>
        <v>3.4</v>
      </c>
      <c r="C19" s="50" t="str">
        <f>OKR!C18</f>
        <v>ESG impact valued by shareholders in preference to financial return</v>
      </c>
      <c r="D19" s="48"/>
      <c r="E19" s="48"/>
      <c r="F19" s="48"/>
      <c r="G19" s="48"/>
      <c r="H19" s="48"/>
      <c r="I19" s="48"/>
      <c r="J19" s="48"/>
      <c r="K19" s="48"/>
      <c r="L19" s="48"/>
      <c r="M19" s="48"/>
      <c r="N19" s="48"/>
      <c r="O19" s="48">
        <v>2</v>
      </c>
      <c r="P19" s="48">
        <v>2</v>
      </c>
      <c r="Q19" s="48"/>
      <c r="R19" s="48"/>
      <c r="S19" s="48"/>
      <c r="T19" s="48"/>
    </row>
  </sheetData>
  <conditionalFormatting sqref="D4:T19">
    <cfRule type="colorScale" priority="6">
      <colorScale>
        <cfvo type="min"/>
        <cfvo type="max"/>
        <color rgb="FFFCFCFF"/>
        <color rgb="FF63BE7B"/>
      </colorScale>
    </cfRule>
    <cfRule type="iconSet" priority="7">
      <iconSet iconSet="5Rating">
        <cfvo type="percent" val="0"/>
        <cfvo type="percent" val="20"/>
        <cfvo type="percent" val="40"/>
        <cfvo type="percent" val="60"/>
        <cfvo type="percent" val="80"/>
      </iconSet>
    </cfRule>
  </conditionalFormatting>
  <dataValidations count="1">
    <dataValidation type="whole" allowBlank="1" showInputMessage="1" showErrorMessage="1" sqref="D4:T19" xr:uid="{CD945F83-9C88-4A58-9E3B-1B244AD06781}">
      <formula1>0</formula1>
      <formula2>4</formula2>
    </dataValidation>
  </dataValidations>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8AED8-B8E4-4B28-ABB0-1258C1374E51}">
  <sheetPr>
    <tabColor theme="5"/>
    <pageSetUpPr fitToPage="1"/>
  </sheetPr>
  <dimension ref="C2:C4"/>
  <sheetViews>
    <sheetView showGridLines="0" zoomScale="80" zoomScaleNormal="80" workbookViewId="0">
      <selection activeCell="T13" sqref="T13"/>
    </sheetView>
  </sheetViews>
  <sheetFormatPr defaultRowHeight="15.75" x14ac:dyDescent="0.25"/>
  <sheetData>
    <row r="2" spans="3:3" ht="33.75" x14ac:dyDescent="0.8">
      <c r="C2" s="40" t="s">
        <v>7</v>
      </c>
    </row>
    <row r="3" spans="3:3" x14ac:dyDescent="0.25">
      <c r="C3" s="35"/>
    </row>
    <row r="4" spans="3:3" x14ac:dyDescent="0.25">
      <c r="C4" s="35"/>
    </row>
  </sheetData>
  <pageMargins left="0.7" right="0.7" top="0.75" bottom="0.75" header="0.3" footer="0.3"/>
  <pageSetup paperSize="9" scale="71"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C38F-41A8-43EB-B0A8-5D5BC83ECD51}">
  <sheetPr>
    <tabColor theme="5"/>
    <pageSetUpPr fitToPage="1"/>
  </sheetPr>
  <dimension ref="C2:O17"/>
  <sheetViews>
    <sheetView showGridLines="0" zoomScale="80" zoomScaleNormal="80" workbookViewId="0">
      <selection activeCell="C32" sqref="C32"/>
    </sheetView>
  </sheetViews>
  <sheetFormatPr defaultRowHeight="15.75" x14ac:dyDescent="0.25"/>
  <sheetData>
    <row r="2" spans="3:3" ht="33.75" x14ac:dyDescent="0.8">
      <c r="C2" s="40" t="s">
        <v>7</v>
      </c>
    </row>
    <row r="17" spans="15:15" x14ac:dyDescent="0.25">
      <c r="O17" s="53"/>
    </row>
  </sheetData>
  <pageMargins left="0.7" right="0.7" top="0.75" bottom="0.75" header="0.3" footer="0.3"/>
  <pageSetup paperSize="9" scale="83" orientation="landscape"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I s S a n d b o x E m b e d d e d " > < C u s t o m C o n t e n t > < ! [ C D A T A [ y e s ] ] > < / C u s t o m C o n t e n t > < / G e m i n i > 
</file>

<file path=customXml/item11.xml>��< ? x m l   v e r s i o n = " 1 . 0 "   e n c o d i n g = " U T F - 1 6 " ? > < G e m i n i   x m l n s = " h t t p : / / g e m i n i / p i v o t c u s t o m i z a t i o n / T a b l e X M L _ O K R _ L I S T " > < C u s t o m C o n t e n t > < ! [ C D A T A [ < T a b l e W i d g e t G r i d S e r i a l i z a t i o n   x m l n s : x s d = " h t t p : / / w w w . w 3 . o r g / 2 0 0 1 / X M L S c h e m a "   x m l n s : x s i = " h t t p : / / w w w . w 3 . o r g / 2 0 0 1 / X M L S c h e m a - i n s t a n c e " > < C o l u m n S u g g e s t e d T y p e   / > < C o l u m n F o r m a t   / > < C o l u m n A c c u r a c y   / > < C o l u m n C u r r e n c y S y m b o l   / > < C o l u m n P o s i t i v e P a t t e r n   / > < C o l u m n N e g a t i v e P a t t e r n   / > < C o l u m n W i d t h s > < i t e m > < k e y > < s t r i n g > O b j e c t i v e   a r e a < / s t r i n g > < / k e y > < v a l u e > < i n t > 1 2 5 < / i n t > < / v a l u e > < / i t e m > < i t e m > < k e y > < s t r i n g > O b j e c t i v e < / s t r i n g > < / k e y > < v a l u e > < i n t > 9 5 < / i n t > < / v a l u e > < / i t e m > < i t e m > < k e y > < s t r i n g > O b j e c t i v e   T a r g e t   d a t e < / s t r i n g > < / k e y > < v a l u e > < i n t > 1 6 7 < / i n t > < / v a l u e > < / i t e m > < i t e m > < k e y > < s t r i n g > K e y   R e s u l t < / s t r i n g > < / k e y > < v a l u e > < i n t > 2 1 8 < / i n t > < / v a l u e > < / i t e m > < i t e m > < k e y > < s t r i n g > K R   T a r g e t   D a t e < / s t r i n g > < / k e y > < v a l u e > < i n t > 1 2 5 < / i n t > < / v a l u e > < / i t e m > < i t e m > < k e y > < s t r i n g > K R   M e t r i c < / s t r i n g > < / k e y > < v a l u e > < i n t > 1 6 1 < / i n t > < / v a l u e > < / i t e m > < i t e m > < k e y > < s t r i n g > K R   M e t r i c   V a l u e < / s t r i n g > < / k e y > < v a l u e > < i n t > 1 3 3 < / i n t > < / v a l u e > < / i t e m > < i t e m > < k e y > < s t r i n g > K R   M e t r i c   t a r g e t < / s t r i n g > < / k e y > < v a l u e > < i n t > 1 3 5 < / i n t > < / v a l u e > < / i t e m > < i t e m > < k e y > < s t r i n g > K R   M e t r i c   S c o r e < / s t r i n g > < / k e y > < v a l u e > < i n t > 1 3 2 < / i n t > < / v a l u e > < / i t e m > < i t e m > < k e y > < s t r i n g > K R   W e i g h t i n g < / s t r i n g > < / k e y > < v a l u e > < i n t > 1 1 7 < / i n t > < / v a l u e > < / i t e m > < i t e m > < k e y > < s t r i n g > # < / s t r i n g > < / k e y > < v a l u e > < i n t > 4 3 < / i n t > < / v a l u e > < / i t e m > < / C o l u m n W i d t h s > < C o l u m n D i s p l a y I n d e x > < i t e m > < k e y > < s t r i n g > O b j e c t i v e   a r e a < / s t r i n g > < / k e y > < v a l u e > < i n t > 0 < / i n t > < / v a l u e > < / i t e m > < i t e m > < k e y > < s t r i n g > O b j e c t i v e < / s t r i n g > < / k e y > < v a l u e > < i n t > 1 < / i n t > < / v a l u e > < / i t e m > < i t e m > < k e y > < s t r i n g > O b j e c t i v e   T a r g e t   d a t e < / s t r i n g > < / k e y > < v a l u e > < i n t > 2 < / i n t > < / v a l u e > < / i t e m > < i t e m > < k e y > < s t r i n g > K e y   R e s u l t < / s t r i n g > < / k e y > < v a l u e > < i n t > 3 < / i n t > < / v a l u e > < / i t e m > < i t e m > < k e y > < s t r i n g > K R   T a r g e t   D a t e < / s t r i n g > < / k e y > < v a l u e > < i n t > 4 < / i n t > < / v a l u e > < / i t e m > < i t e m > < k e y > < s t r i n g > K R   M e t r i c < / s t r i n g > < / k e y > < v a l u e > < i n t > 5 < / i n t > < / v a l u e > < / i t e m > < i t e m > < k e y > < s t r i n g > K R   M e t r i c   V a l u e < / s t r i n g > < / k e y > < v a l u e > < i n t > 6 < / i n t > < / v a l u e > < / i t e m > < i t e m > < k e y > < s t r i n g > K R   M e t r i c   t a r g e t < / s t r i n g > < / k e y > < v a l u e > < i n t > 7 < / i n t > < / v a l u e > < / i t e m > < i t e m > < k e y > < s t r i n g > K R   M e t r i c   S c o r e < / s t r i n g > < / k e y > < v a l u e > < i n t > 8 < / i n t > < / v a l u e > < / i t e m > < i t e m > < k e y > < s t r i n g > K R   W e i g h t i n g < / s t r i n g > < / k e y > < v a l u e > < i n t > 9 < / i n t > < / v a l u e > < / i t e m > < i t e m > < k e y > < s t r i n g > # < / s t r i n g > < / k e y > < v a l u e > < i n t > 1 0 < / i n t > < / v a l u e > < / i t e m > < / C o l u m n D i s p l a y I n d e x > < C o l u m n F r o z e n   / > < C o l u m n C h e c k e d   / > < C o l u m n F i l t e r   / > < S e l e c t i o n F i l t e r   / > < F i l t e r P a r a m e t e r s   / > < S o r t B y C o l u m n > O b j e c t i v e   a r e a < / S o r t B y C o l u m n > < I s S o r t D e s c e n d i n g > f a l s e < / I s S o r t D e s c e n d i n g > < / T a b l e W i d g e t G r i d S e r i a l i z a t i o n > ] ] > < / C u s t o m C o n t e n t > < / G e m i n i > 
</file>

<file path=customXml/item12.xml><?xml version="1.0" encoding="utf-8"?>
<ct:contentTypeSchema xmlns:ct="http://schemas.microsoft.com/office/2006/metadata/contentType" xmlns:ma="http://schemas.microsoft.com/office/2006/metadata/properties/metaAttributes" ct:_="" ma:_="" ma:contentTypeName="Document" ma:contentTypeID="0x010100087C483B02398D42A0007CBC13D1A184" ma:contentTypeVersion="2" ma:contentTypeDescription="Create a new document." ma:contentTypeScope="" ma:versionID="187d8a613ff2b9fa6ea015ddc467f06e">
  <xsd:schema xmlns:xsd="http://www.w3.org/2001/XMLSchema" xmlns:xs="http://www.w3.org/2001/XMLSchema" xmlns:p="http://schemas.microsoft.com/office/2006/metadata/properties" xmlns:ns2="8d5c86be-3ce4-475d-9fbb-dc0487f86b0b" targetNamespace="http://schemas.microsoft.com/office/2006/metadata/properties" ma:root="true" ma:fieldsID="14967f84d597aaff0da5c88987079e0a" ns2:_="">
    <xsd:import namespace="8d5c86be-3ce4-475d-9fbb-dc0487f86b0b"/>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5c86be-3ce4-475d-9fbb-dc0487f86b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 U N _ S D G 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 U N _ S D G 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 C o l u m n s \ S D G # < / K e y > < / D i a g r a m O b j e c t K e y > < D i a g r a m O b j e c t K e y > < K e y > C o l u m n s \ S D G _ R E F < / K e y > < / D i a g r a m O b j e c t K e y > < D i a g r a m O b j e c t K e y > < K e y > C o l u m n s \ S D G < / K e y > < / D i a g r a m O b j e c t K e y > < D i a g r a m O b j e c t K e y > < K e y > C o l u m n s \ I M A G E _ U R L 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 C o l u m n s \ S D G # < / K e y > < / a : K e y > < a : V a l u e   i : t y p e = " M e a s u r e G r i d N o d e V i e w S t a t e " > < L a y e d O u t > t r u e < / L a y e d O u t > < / a : V a l u e > < / a : K e y V a l u e O f D i a g r a m O b j e c t K e y a n y T y p e z b w N T n L X > < a : K e y V a l u e O f D i a g r a m O b j e c t K e y a n y T y p e z b w N T n L X > < a : K e y > < K e y > C o l u m n s \ S D G _ R E F < / K e y > < / a : K e y > < a : V a l u e   i : t y p e = " M e a s u r e G r i d N o d e V i e w S t a t e " > < C o l u m n > 1 < / C o l u m n > < L a y e d O u t > t r u e < / L a y e d O u t > < / a : V a l u e > < / a : K e y V a l u e O f D i a g r a m O b j e c t K e y a n y T y p e z b w N T n L X > < a : K e y V a l u e O f D i a g r a m O b j e c t K e y a n y T y p e z b w N T n L X > < a : K e y > < K e y > C o l u m n s \ S D G < / K e y > < / a : K e y > < a : V a l u e   i : t y p e = " M e a s u r e G r i d N o d e V i e w S t a t e " > < C o l u m n > 2 < / C o l u m n > < L a y e d O u t > t r u e < / L a y e d O u t > < / a : V a l u e > < / a : K e y V a l u e O f D i a g r a m O b j e c t K e y a n y T y p e z b w N T n L X > < a : K e y V a l u e O f D i a g r a m O b j e c t K e y a n y T y p e z b w N T n L X > < a : K e y > < K e y > C o l u m n s \ I M A G E _ U R L < / K e y > < / a : K e y > < a : V a l u e   i : t y p e = " M e a s u r e G r i d N o d e V i e w S t a t e " > < C o l u m n > 3 < / C o l u m n > < L a y e d O u t > t r u e < / L a y e d O u t > < / a : V a l u e > < / a : K e y V a l u e O f D i a g r a m O b j e c t K e y a n y T y p e z b w N T n L X > < / V i e w S t a t e s > < / D i a g r a m M a n a g e r . S e r i a l i z a b l e D i a g r a m > < D i a g r a m M a n a g e r . S e r i a l i z a b l e D i a g r a m > < A d a p t e r   i : t y p e = " M e a s u r e D i a g r a m S a n d b o x A d a p t e r " > < T a b l e N a m e > S D G _ W E I G H T 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 S D G _ W E I G H T 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 C o l u m n s \ M A P P I N G   S C O R E < / K e y > < / D i a g r a m O b j e c t K e y > < D i a g r a m O b j e c t K e y > < K e y > C o l u m n s \ M E A N I N G < / K e y > < / D i a g r a m O b j e c t K e y > < D i a g r a m O b j e c t K e y > < K e y > C o l u m n s \ W E I G H T I N G 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 C o l u m n s \ M A P P I N G   S C O R E < / K e y > < / a : K e y > < a : V a l u e   i : t y p e = " M e a s u r e G r i d N o d e V i e w S t a t e " > < L a y e d O u t > t r u e < / L a y e d O u t > < / a : V a l u e > < / a : K e y V a l u e O f D i a g r a m O b j e c t K e y a n y T y p e z b w N T n L X > < a : K e y V a l u e O f D i a g r a m O b j e c t K e y a n y T y p e z b w N T n L X > < a : K e y > < K e y > C o l u m n s \ M E A N I N G < / K e y > < / a : K e y > < a : V a l u e   i : t y p e = " M e a s u r e G r i d N o d e V i e w S t a t e " > < C o l u m n > 1 < / C o l u m n > < L a y e d O u t > t r u e < / L a y e d O u t > < / a : V a l u e > < / a : K e y V a l u e O f D i a g r a m O b j e c t K e y a n y T y p e z b w N T n L X > < a : K e y V a l u e O f D i a g r a m O b j e c t K e y a n y T y p e z b w N T n L X > < a : K e y > < K e y > C o l u m n s \ W E I G H T I N G < / K e y > < / a : K e y > < a : V a l u e   i : t y p e = " M e a s u r e G r i d N o d e V i e w S t a t e " > < C o l u m n > 2 < / C o l u m n > < L a y e d O u t > t r u e < / L a y e d O u t > < / a : V a l u e > < / a : K e y V a l u e O f D i a g r a m O b j e c t K e y a n y T y p e z b w N T n L X > < / V i e w S t a t e s > < / D i a g r a m M a n a g e r . S e r i a l i z a b l e D i a g r a m > < D i a g r a m M a n a g e r . S e r i a l i z a b l e D i a g r a m > < A d a p t e r   i : t y p e = " M e a s u r e D i a g r a m S a n d b o x A d a p t e r " > < T a b l e N a m e > O K R _ L I S T 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 O K R _ L I S T 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 M e a s u r e s \ P r o g r e s s   S c o r e < / K e y > < / D i a g r a m O b j e c t K e y > < D i a g r a m O b j e c t K e y > < K e y > M e a s u r e s \ P r o g r e s s   S c o r e \ T a g I n f o \ F o r m u l a < / K e y > < / D i a g r a m O b j e c t K e y > < D i a g r a m O b j e c t K e y > < K e y > M e a s u r e s \ P r o g r e s s   S c o r e \ T a g I n f o \ V a l u e < / K e y > < / D i a g r a m O b j e c t K e y > < D i a g r a m O b j e c t K e y > < K e y > M e a s u r e s \ S h o r t f a l l < / K e y > < / D i a g r a m O b j e c t K e y > < D i a g r a m O b j e c t K e y > < K e y > M e a s u r e s \ S h o r t f a l l \ T a g I n f o \ F o r m u l a < / K e y > < / D i a g r a m O b j e c t K e y > < D i a g r a m O b j e c t K e y > < K e y > M e a s u r e s \ S h o r t f a l l \ T a g I n f o \ V a l u e < / K e y > < / D i a g r a m O b j e c t K e y > < D i a g r a m O b j e c t K e y > < K e y > M e a s u r e s \ S u m   o f   K R   M e t r i c   S c o r e < / K e y > < / D i a g r a m O b j e c t K e y > < D i a g r a m O b j e c t K e y > < K e y > M e a s u r e s \ S u m   o f   K R   M e t r i c   S c o r e \ T a g I n f o \ F o r m u l a < / K e y > < / D i a g r a m O b j e c t K e y > < D i a g r a m O b j e c t K e y > < K e y > M e a s u r e s \ S u m   o f   K R   M e t r i c   S c o r e \ T a g I n f o \ V a l u e < / K e y > < / D i a g r a m O b j e c t K e y > < D i a g r a m O b j e c t K e y > < K e y > M e a s u r e s \ A v e r a g e   o f   K R   M e t r i c   S c o r e < / K e y > < / D i a g r a m O b j e c t K e y > < D i a g r a m O b j e c t K e y > < K e y > M e a s u r e s \ A v e r a g e   o f   K R   M e t r i c   S c o r e \ T a g I n f o \ F o r m u l a < / K e y > < / D i a g r a m O b j e c t K e y > < D i a g r a m O b j e c t K e y > < K e y > M e a s u r e s \ A v e r a g e   o f   K R   M e t r i c   S c o r e \ T a g I n f o \ V a l u e < / K e y > < / D i a g r a m O b j e c t K e y > < D i a g r a m O b j e c t K e y > < K e y > M e a s u r e s \ S u m   o f   K R   M e t r i c   V a l u e < / K e y > < / D i a g r a m O b j e c t K e y > < D i a g r a m O b j e c t K e y > < K e y > M e a s u r e s \ S u m   o f   K R   M e t r i c   V a l u e \ T a g I n f o \ F o r m u l a < / K e y > < / D i a g r a m O b j e c t K e y > < D i a g r a m O b j e c t K e y > < K e y > M e a s u r e s \ S u m   o f   K R   M e t r i c   V a l u e \ T a g I n f o \ V a l u e < / K e y > < / D i a g r a m O b j e c t K e y > < D i a g r a m O b j e c t K e y > < K e y > M e a s u r e s \ S u m   o f   K R   M e t r i c   t a r g e t < / K e y > < / D i a g r a m O b j e c t K e y > < D i a g r a m O b j e c t K e y > < K e y > M e a s u r e s \ S u m   o f   K R   M e t r i c   t a r g e t \ T a g I n f o \ F o r m u l a < / K e y > < / D i a g r a m O b j e c t K e y > < D i a g r a m O b j e c t K e y > < K e y > M e a s u r e s \ S u m   o f   K R   M e t r i c   t a r g e t \ T a g I n f o \ V a l u e < / K e y > < / D i a g r a m O b j e c t K e y > < D i a g r a m O b j e c t K e y > < K e y > C o l u m n s \ O b j e c t i v e   a r e a < / K e y > < / D i a g r a m O b j e c t K e y > < D i a g r a m O b j e c t K e y > < K e y > C o l u m n s \ # < / K e y > < / D i a g r a m O b j e c t K e y > < D i a g r a m O b j e c t K e y > < K e y > C o l u m n s \ O b j e c t i v e < / K e y > < / D i a g r a m O b j e c t K e y > < D i a g r a m O b j e c t K e y > < K e y > C o l u m n s \ O b j e c t i v e   T a r g e t   d a t e < / K e y > < / D i a g r a m O b j e c t K e y > < D i a g r a m O b j e c t K e y > < K e y > C o l u m n s \ K e y   R e s u l t < / K e y > < / D i a g r a m O b j e c t K e y > < D i a g r a m O b j e c t K e y > < K e y > C o l u m n s \ K R   T a r g e t   D a t e < / K e y > < / D i a g r a m O b j e c t K e y > < D i a g r a m O b j e c t K e y > < K e y > C o l u m n s \ K R   M e t r i c < / K e y > < / D i a g r a m O b j e c t K e y > < D i a g r a m O b j e c t K e y > < K e y > C o l u m n s \ K R   M e t r i c   V a l u e < / K e y > < / D i a g r a m O b j e c t K e y > < D i a g r a m O b j e c t K e y > < K e y > C o l u m n s \ K R   M e t r i c   t a r g e t < / K e y > < / D i a g r a m O b j e c t K e y > < D i a g r a m O b j e c t K e y > < K e y > C o l u m n s \ K R   M e t r i c   S c o r e < / K e y > < / D i a g r a m O b j e c t K e y > < D i a g r a m O b j e c t K e y > < K e y > C o l u m n s \ K R   W e i g h t i n g < / K e y > < / D i a g r a m O b j e c t K e y > < D i a g r a m O b j e c t K e y > < K e y > L i n k s \ & l t ; C o l u m n s \ S u m   o f   K R   M e t r i c   S c o r e & g t ; - & l t ; M e a s u r e s \ K R   M e t r i c   S c o r e & g t ; < / K e y > < / D i a g r a m O b j e c t K e y > < D i a g r a m O b j e c t K e y > < K e y > L i n k s \ & l t ; C o l u m n s \ S u m   o f   K R   M e t r i c   S c o r e & g t ; - & l t ; M e a s u r e s \ K R   M e t r i c   S c o r e & g t ; \ C O L U M N < / K e y > < / D i a g r a m O b j e c t K e y > < D i a g r a m O b j e c t K e y > < K e y > L i n k s \ & l t ; C o l u m n s \ S u m   o f   K R   M e t r i c   S c o r e & g t ; - & l t ; M e a s u r e s \ K R   M e t r i c   S c o r e & g t ; \ M E A S U R E < / K e y > < / D i a g r a m O b j e c t K e y > < D i a g r a m O b j e c t K e y > < K e y > L i n k s \ & l t ; C o l u m n s \ A v e r a g e   o f   K R   M e t r i c   S c o r e & g t ; - & l t ; M e a s u r e s \ K R   M e t r i c   S c o r e & g t ; < / K e y > < / D i a g r a m O b j e c t K e y > < D i a g r a m O b j e c t K e y > < K e y > L i n k s \ & l t ; C o l u m n s \ A v e r a g e   o f   K R   M e t r i c   S c o r e & g t ; - & l t ; M e a s u r e s \ K R   M e t r i c   S c o r e & g t ; \ C O L U M N < / K e y > < / D i a g r a m O b j e c t K e y > < D i a g r a m O b j e c t K e y > < K e y > L i n k s \ & l t ; C o l u m n s \ A v e r a g e   o f   K R   M e t r i c   S c o r e & g t ; - & l t ; M e a s u r e s \ K R   M e t r i c   S c o r e & g t ; \ M E A S U R E < / K e y > < / D i a g r a m O b j e c t K e y > < D i a g r a m O b j e c t K e y > < K e y > L i n k s \ & l t ; C o l u m n s \ S u m   o f   K R   M e t r i c   V a l u e & g t ; - & l t ; M e a s u r e s \ K R   M e t r i c   V a l u e & g t ; < / K e y > < / D i a g r a m O b j e c t K e y > < D i a g r a m O b j e c t K e y > < K e y > L i n k s \ & l t ; C o l u m n s \ S u m   o f   K R   M e t r i c   V a l u e & g t ; - & l t ; M e a s u r e s \ K R   M e t r i c   V a l u e & g t ; \ C O L U M N < / K e y > < / D i a g r a m O b j e c t K e y > < D i a g r a m O b j e c t K e y > < K e y > L i n k s \ & l t ; C o l u m n s \ S u m   o f   K R   M e t r i c   V a l u e & g t ; - & l t ; M e a s u r e s \ K R   M e t r i c   V a l u e & g t ; \ M E A S U R E < / K e y > < / D i a g r a m O b j e c t K e y > < D i a g r a m O b j e c t K e y > < K e y > L i n k s \ & l t ; C o l u m n s \ S u m   o f   K R   M e t r i c   t a r g e t & g t ; - & l t ; M e a s u r e s \ K R   M e t r i c   t a r g e t & g t ; < / K e y > < / D i a g r a m O b j e c t K e y > < D i a g r a m O b j e c t K e y > < K e y > L i n k s \ & l t ; C o l u m n s \ S u m   o f   K R   M e t r i c   t a r g e t & g t ; - & l t ; M e a s u r e s \ K R   M e t r i c   t a r g e t & g t ; \ C O L U M N < / K e y > < / D i a g r a m O b j e c t K e y > < D i a g r a m O b j e c t K e y > < K e y > L i n k s \ & l t ; C o l u m n s \ S u m   o f   K R   M e t r i c   t a r g e t & g t ; - & l t ; M e a s u r e s \ K R   M e t r i c   t a r g e t & g t ; \ M E A S U R E 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 M e a s u r e s \ P r o g r e s s   S c o r e < / K e y > < / a : K e y > < a : V a l u e   i : t y p e = " M e a s u r e G r i d N o d e V i e w S t a t e " > < L a y e d O u t > t r u e < / L a y e d O u t > < / a : V a l u e > < / a : K e y V a l u e O f D i a g r a m O b j e c t K e y a n y T y p e z b w N T n L X > < a : K e y V a l u e O f D i a g r a m O b j e c t K e y a n y T y p e z b w N T n L X > < a : K e y > < K e y > M e a s u r e s \ P r o g r e s s   S c o r e \ T a g I n f o \ F o r m u l a < / K e y > < / a : K e y > < a : V a l u e   i : t y p e = " M e a s u r e G r i d V i e w S t a t e I D i a g r a m T a g A d d i t i o n a l I n f o " / > < / a : K e y V a l u e O f D i a g r a m O b j e c t K e y a n y T y p e z b w N T n L X > < a : K e y V a l u e O f D i a g r a m O b j e c t K e y a n y T y p e z b w N T n L X > < a : K e y > < K e y > M e a s u r e s \ P r o g r e s s   S c o r e \ T a g I n f o \ V a l u e < / K e y > < / a : K e y > < a : V a l u e   i : t y p e = " M e a s u r e G r i d V i e w S t a t e I D i a g r a m T a g A d d i t i o n a l I n f o " / > < / a : K e y V a l u e O f D i a g r a m O b j e c t K e y a n y T y p e z b w N T n L X > < a : K e y V a l u e O f D i a g r a m O b j e c t K e y a n y T y p e z b w N T n L X > < a : K e y > < K e y > M e a s u r e s \ S h o r t f a l l < / K e y > < / a : K e y > < a : V a l u e   i : t y p e = " M e a s u r e G r i d N o d e V i e w S t a t e " > < L a y e d O u t > t r u e < / L a y e d O u t > < R o w > 1 < / R o w > < / a : V a l u e > < / a : K e y V a l u e O f D i a g r a m O b j e c t K e y a n y T y p e z b w N T n L X > < a : K e y V a l u e O f D i a g r a m O b j e c t K e y a n y T y p e z b w N T n L X > < a : K e y > < K e y > M e a s u r e s \ S h o r t f a l l \ T a g I n f o \ F o r m u l a < / K e y > < / a : K e y > < a : V a l u e   i : t y p e = " M e a s u r e G r i d V i e w S t a t e I D i a g r a m T a g A d d i t i o n a l I n f o " / > < / a : K e y V a l u e O f D i a g r a m O b j e c t K e y a n y T y p e z b w N T n L X > < a : K e y V a l u e O f D i a g r a m O b j e c t K e y a n y T y p e z b w N T n L X > < a : K e y > < K e y > M e a s u r e s \ S h o r t f a l l \ T a g I n f o \ V a l u e < / K e y > < / a : K e y > < a : V a l u e   i : t y p e = " M e a s u r e G r i d V i e w S t a t e I D i a g r a m T a g A d d i t i o n a l I n f o " / > < / a : K e y V a l u e O f D i a g r a m O b j e c t K e y a n y T y p e z b w N T n L X > < a : K e y V a l u e O f D i a g r a m O b j e c t K e y a n y T y p e z b w N T n L X > < a : K e y > < K e y > M e a s u r e s \ S u m   o f   K R   M e t r i c   S c o r e < / K e y > < / a : K e y > < a : V a l u e   i : t y p e = " M e a s u r e G r i d N o d e V i e w S t a t e " > < C o l u m n > 8 < / C o l u m n > < L a y e d O u t > t r u e < / L a y e d O u t > < W a s U I I n v i s i b l e > t r u e < / W a s U I I n v i s i b l e > < / a : V a l u e > < / a : K e y V a l u e O f D i a g r a m O b j e c t K e y a n y T y p e z b w N T n L X > < a : K e y V a l u e O f D i a g r a m O b j e c t K e y a n y T y p e z b w N T n L X > < a : K e y > < K e y > M e a s u r e s \ S u m   o f   K R   M e t r i c   S c o r e \ T a g I n f o \ F o r m u l a < / K e y > < / a : K e y > < a : V a l u e   i : t y p e = " M e a s u r e G r i d V i e w S t a t e I D i a g r a m T a g A d d i t i o n a l I n f o " / > < / a : K e y V a l u e O f D i a g r a m O b j e c t K e y a n y T y p e z b w N T n L X > < a : K e y V a l u e O f D i a g r a m O b j e c t K e y a n y T y p e z b w N T n L X > < a : K e y > < K e y > M e a s u r e s \ S u m   o f   K R   M e t r i c   S c o r e \ T a g I n f o \ V a l u e < / K e y > < / a : K e y > < a : V a l u e   i : t y p e = " M e a s u r e G r i d V i e w S t a t e I D i a g r a m T a g A d d i t i o n a l I n f o " / > < / a : K e y V a l u e O f D i a g r a m O b j e c t K e y a n y T y p e z b w N T n L X > < a : K e y V a l u e O f D i a g r a m O b j e c t K e y a n y T y p e z b w N T n L X > < a : K e y > < K e y > M e a s u r e s \ A v e r a g e   o f   K R   M e t r i c   S c o r e < / K e y > < / a : K e y > < a : V a l u e   i : t y p e = " M e a s u r e G r i d N o d e V i e w S t a t e " > < C o l u m n > 8 < / C o l u m n > < L a y e d O u t > t r u e < / L a y e d O u t > < W a s U I I n v i s i b l e > t r u e < / W a s U I I n v i s i b l e > < / a : V a l u e > < / a : K e y V a l u e O f D i a g r a m O b j e c t K e y a n y T y p e z b w N T n L X > < a : K e y V a l u e O f D i a g r a m O b j e c t K e y a n y T y p e z b w N T n L X > < a : K e y > < K e y > M e a s u r e s \ A v e r a g e   o f   K R   M e t r i c   S c o r e \ T a g I n f o \ F o r m u l a < / K e y > < / a : K e y > < a : V a l u e   i : t y p e = " M e a s u r e G r i d V i e w S t a t e I D i a g r a m T a g A d d i t i o n a l I n f o " / > < / a : K e y V a l u e O f D i a g r a m O b j e c t K e y a n y T y p e z b w N T n L X > < a : K e y V a l u e O f D i a g r a m O b j e c t K e y a n y T y p e z b w N T n L X > < a : K e y > < K e y > M e a s u r e s \ A v e r a g e   o f   K R   M e t r i c   S c o r e \ T a g I n f o \ V a l u e < / K e y > < / a : K e y > < a : V a l u e   i : t y p e = " M e a s u r e G r i d V i e w S t a t e I D i a g r a m T a g A d d i t i o n a l I n f o " / > < / a : K e y V a l u e O f D i a g r a m O b j e c t K e y a n y T y p e z b w N T n L X > < a : K e y V a l u e O f D i a g r a m O b j e c t K e y a n y T y p e z b w N T n L X > < a : K e y > < K e y > M e a s u r e s \ S u m   o f   K R   M e t r i c   V a l u e < / K e y > < / a : K e y > < a : V a l u e   i : t y p e = " M e a s u r e G r i d N o d e V i e w S t a t e " > < C o l u m n > 6 < / C o l u m n > < L a y e d O u t > t r u e < / L a y e d O u t > < W a s U I I n v i s i b l e > t r u e < / W a s U I I n v i s i b l e > < / a : V a l u e > < / a : K e y V a l u e O f D i a g r a m O b j e c t K e y a n y T y p e z b w N T n L X > < a : K e y V a l u e O f D i a g r a m O b j e c t K e y a n y T y p e z b w N T n L X > < a : K e y > < K e y > M e a s u r e s \ S u m   o f   K R   M e t r i c   V a l u e \ T a g I n f o \ F o r m u l a < / K e y > < / a : K e y > < a : V a l u e   i : t y p e = " M e a s u r e G r i d V i e w S t a t e I D i a g r a m T a g A d d i t i o n a l I n f o " / > < / a : K e y V a l u e O f D i a g r a m O b j e c t K e y a n y T y p e z b w N T n L X > < a : K e y V a l u e O f D i a g r a m O b j e c t K e y a n y T y p e z b w N T n L X > < a : K e y > < K e y > M e a s u r e s \ S u m   o f   K R   M e t r i c   V a l u e \ T a g I n f o \ V a l u e < / K e y > < / a : K e y > < a : V a l u e   i : t y p e = " M e a s u r e G r i d V i e w S t a t e I D i a g r a m T a g A d d i t i o n a l I n f o " / > < / a : K e y V a l u e O f D i a g r a m O b j e c t K e y a n y T y p e z b w N T n L X > < a : K e y V a l u e O f D i a g r a m O b j e c t K e y a n y T y p e z b w N T n L X > < a : K e y > < K e y > M e a s u r e s \ S u m   o f   K R   M e t r i c   t a r g e t < / K e y > < / a : K e y > < a : V a l u e   i : t y p e = " M e a s u r e G r i d N o d e V i e w S t a t e " > < C o l u m n > 7 < / C o l u m n > < L a y e d O u t > t r u e < / L a y e d O u t > < W a s U I I n v i s i b l e > t r u e < / W a s U I I n v i s i b l e > < / a : V a l u e > < / a : K e y V a l u e O f D i a g r a m O b j e c t K e y a n y T y p e z b w N T n L X > < a : K e y V a l u e O f D i a g r a m O b j e c t K e y a n y T y p e z b w N T n L X > < a : K e y > < K e y > M e a s u r e s \ S u m   o f   K R   M e t r i c   t a r g e t \ T a g I n f o \ F o r m u l a < / K e y > < / a : K e y > < a : V a l u e   i : t y p e = " M e a s u r e G r i d V i e w S t a t e I D i a g r a m T a g A d d i t i o n a l I n f o " / > < / a : K e y V a l u e O f D i a g r a m O b j e c t K e y a n y T y p e z b w N T n L X > < a : K e y V a l u e O f D i a g r a m O b j e c t K e y a n y T y p e z b w N T n L X > < a : K e y > < K e y > M e a s u r e s \ S u m   o f   K R   M e t r i c   t a r g e t \ T a g I n f o \ V a l u e < / K e y > < / a : K e y > < a : V a l u e   i : t y p e = " M e a s u r e G r i d V i e w S t a t e I D i a g r a m T a g A d d i t i o n a l I n f o " / > < / a : K e y V a l u e O f D i a g r a m O b j e c t K e y a n y T y p e z b w N T n L X > < a : K e y V a l u e O f D i a g r a m O b j e c t K e y a n y T y p e z b w N T n L X > < a : K e y > < K e y > C o l u m n s \ O b j e c t i v e   a r e a < / K e y > < / a : K e y > < a : V a l u e   i : t y p e = " M e a s u r e G r i d N o d e V i e w S t a t e " > < L a y e d O u t > t r u e < / L a y e d O u t > < / a : V a l u e > < / a : K e y V a l u e O f D i a g r a m O b j e c t K e y a n y T y p e z b w N T n L X > < a : K e y V a l u e O f D i a g r a m O b j e c t K e y a n y T y p e z b w N T n L X > < a : K e y > < K e y > C o l u m n s \ # < / K e y > < / a : K e y > < a : V a l u e   i : t y p e = " M e a s u r e G r i d N o d e V i e w S t a t e " > < C o l u m n > 1 0 < / C o l u m n > < L a y e d O u t > t r u e < / L a y e d O u t > < / a : V a l u e > < / a : K e y V a l u e O f D i a g r a m O b j e c t K e y a n y T y p e z b w N T n L X > < a : K e y V a l u e O f D i a g r a m O b j e c t K e y a n y T y p e z b w N T n L X > < a : K e y > < K e y > C o l u m n s \ O b j e c t i v e < / K e y > < / a : K e y > < a : V a l u e   i : t y p e = " M e a s u r e G r i d N o d e V i e w S t a t e " > < C o l u m n > 1 < / C o l u m n > < L a y e d O u t > t r u e < / L a y e d O u t > < / a : V a l u e > < / a : K e y V a l u e O f D i a g r a m O b j e c t K e y a n y T y p e z b w N T n L X > < a : K e y V a l u e O f D i a g r a m O b j e c t K e y a n y T y p e z b w N T n L X > < a : K e y > < K e y > C o l u m n s \ O b j e c t i v e   T a r g e t   d a t e < / K e y > < / a : K e y > < a : V a l u e   i : t y p e = " M e a s u r e G r i d N o d e V i e w S t a t e " > < C o l u m n > 2 < / C o l u m n > < L a y e d O u t > t r u e < / L a y e d O u t > < / a : V a l u e > < / a : K e y V a l u e O f D i a g r a m O b j e c t K e y a n y T y p e z b w N T n L X > < a : K e y V a l u e O f D i a g r a m O b j e c t K e y a n y T y p e z b w N T n L X > < a : K e y > < K e y > C o l u m n s \ K e y   R e s u l t < / K e y > < / a : K e y > < a : V a l u e   i : t y p e = " M e a s u r e G r i d N o d e V i e w S t a t e " > < C o l u m n > 3 < / C o l u m n > < L a y e d O u t > t r u e < / L a y e d O u t > < / a : V a l u e > < / a : K e y V a l u e O f D i a g r a m O b j e c t K e y a n y T y p e z b w N T n L X > < a : K e y V a l u e O f D i a g r a m O b j e c t K e y a n y T y p e z b w N T n L X > < a : K e y > < K e y > C o l u m n s \ K R   T a r g e t   D a t e < / K e y > < / a : K e y > < a : V a l u e   i : t y p e = " M e a s u r e G r i d N o d e V i e w S t a t e " > < C o l u m n > 4 < / C o l u m n > < L a y e d O u t > t r u e < / L a y e d O u t > < / a : V a l u e > < / a : K e y V a l u e O f D i a g r a m O b j e c t K e y a n y T y p e z b w N T n L X > < a : K e y V a l u e O f D i a g r a m O b j e c t K e y a n y T y p e z b w N T n L X > < a : K e y > < K e y > C o l u m n s \ K R   M e t r i c < / K e y > < / a : K e y > < a : V a l u e   i : t y p e = " M e a s u r e G r i d N o d e V i e w S t a t e " > < C o l u m n > 5 < / C o l u m n > < L a y e d O u t > t r u e < / L a y e d O u t > < / a : V a l u e > < / a : K e y V a l u e O f D i a g r a m O b j e c t K e y a n y T y p e z b w N T n L X > < a : K e y V a l u e O f D i a g r a m O b j e c t K e y a n y T y p e z b w N T n L X > < a : K e y > < K e y > C o l u m n s \ K R   M e t r i c   V a l u e < / K e y > < / a : K e y > < a : V a l u e   i : t y p e = " M e a s u r e G r i d N o d e V i e w S t a t e " > < C o l u m n > 6 < / C o l u m n > < L a y e d O u t > t r u e < / L a y e d O u t > < / a : V a l u e > < / a : K e y V a l u e O f D i a g r a m O b j e c t K e y a n y T y p e z b w N T n L X > < a : K e y V a l u e O f D i a g r a m O b j e c t K e y a n y T y p e z b w N T n L X > < a : K e y > < K e y > C o l u m n s \ K R   M e t r i c   t a r g e t < / K e y > < / a : K e y > < a : V a l u e   i : t y p e = " M e a s u r e G r i d N o d e V i e w S t a t e " > < C o l u m n > 7 < / C o l u m n > < L a y e d O u t > t r u e < / L a y e d O u t > < / a : V a l u e > < / a : K e y V a l u e O f D i a g r a m O b j e c t K e y a n y T y p e z b w N T n L X > < a : K e y V a l u e O f D i a g r a m O b j e c t K e y a n y T y p e z b w N T n L X > < a : K e y > < K e y > C o l u m n s \ K R   M e t r i c   S c o r e < / K e y > < / a : K e y > < a : V a l u e   i : t y p e = " M e a s u r e G r i d N o d e V i e w S t a t e " > < C o l u m n > 8 < / C o l u m n > < L a y e d O u t > t r u e < / L a y e d O u t > < / a : V a l u e > < / a : K e y V a l u e O f D i a g r a m O b j e c t K e y a n y T y p e z b w N T n L X > < a : K e y V a l u e O f D i a g r a m O b j e c t K e y a n y T y p e z b w N T n L X > < a : K e y > < K e y > C o l u m n s \ K R   W e i g h t i n g < / K e y > < / a : K e y > < a : V a l u e   i : t y p e = " M e a s u r e G r i d N o d e V i e w S t a t e " > < C o l u m n > 9 < / C o l u m n > < L a y e d O u t > t r u e < / L a y e d O u t > < / a : V a l u e > < / a : K e y V a l u e O f D i a g r a m O b j e c t K e y a n y T y p e z b w N T n L X > < a : K e y V a l u e O f D i a g r a m O b j e c t K e y a n y T y p e z b w N T n L X > < a : K e y > < K e y > L i n k s \ & l t ; C o l u m n s \ S u m   o f   K R   M e t r i c   S c o r e & g t ; - & l t ; M e a s u r e s \ K R   M e t r i c   S c o r e & g t ; < / K e y > < / a : K e y > < a : V a l u e   i : t y p e = " M e a s u r e G r i d V i e w S t a t e I D i a g r a m L i n k " / > < / a : K e y V a l u e O f D i a g r a m O b j e c t K e y a n y T y p e z b w N T n L X > < a : K e y V a l u e O f D i a g r a m O b j e c t K e y a n y T y p e z b w N T n L X > < a : K e y > < K e y > L i n k s \ & l t ; C o l u m n s \ S u m   o f   K R   M e t r i c   S c o r e & g t ; - & l t ; M e a s u r e s \ K R   M e t r i c   S c o r e & g t ; \ C O L U M N < / K e y > < / a : K e y > < a : V a l u e   i : t y p e = " M e a s u r e G r i d V i e w S t a t e I D i a g r a m L i n k E n d p o i n t " / > < / a : K e y V a l u e O f D i a g r a m O b j e c t K e y a n y T y p e z b w N T n L X > < a : K e y V a l u e O f D i a g r a m O b j e c t K e y a n y T y p e z b w N T n L X > < a : K e y > < K e y > L i n k s \ & l t ; C o l u m n s \ S u m   o f   K R   M e t r i c   S c o r e & g t ; - & l t ; M e a s u r e s \ K R   M e t r i c   S c o r e & g t ; \ M E A S U R E < / K e y > < / a : K e y > < a : V a l u e   i : t y p e = " M e a s u r e G r i d V i e w S t a t e I D i a g r a m L i n k E n d p o i n t " / > < / a : K e y V a l u e O f D i a g r a m O b j e c t K e y a n y T y p e z b w N T n L X > < a : K e y V a l u e O f D i a g r a m O b j e c t K e y a n y T y p e z b w N T n L X > < a : K e y > < K e y > L i n k s \ & l t ; C o l u m n s \ A v e r a g e   o f   K R   M e t r i c   S c o r e & g t ; - & l t ; M e a s u r e s \ K R   M e t r i c   S c o r e & g t ; < / K e y > < / a : K e y > < a : V a l u e   i : t y p e = " M e a s u r e G r i d V i e w S t a t e I D i a g r a m L i n k " / > < / a : K e y V a l u e O f D i a g r a m O b j e c t K e y a n y T y p e z b w N T n L X > < a : K e y V a l u e O f D i a g r a m O b j e c t K e y a n y T y p e z b w N T n L X > < a : K e y > < K e y > L i n k s \ & l t ; C o l u m n s \ A v e r a g e   o f   K R   M e t r i c   S c o r e & g t ; - & l t ; M e a s u r e s \ K R   M e t r i c   S c o r e & g t ; \ C O L U M N < / K e y > < / a : K e y > < a : V a l u e   i : t y p e = " M e a s u r e G r i d V i e w S t a t e I D i a g r a m L i n k E n d p o i n t " / > < / a : K e y V a l u e O f D i a g r a m O b j e c t K e y a n y T y p e z b w N T n L X > < a : K e y V a l u e O f D i a g r a m O b j e c t K e y a n y T y p e z b w N T n L X > < a : K e y > < K e y > L i n k s \ & l t ; C o l u m n s \ A v e r a g e   o f   K R   M e t r i c   S c o r e & g t ; - & l t ; M e a s u r e s \ K R   M e t r i c   S c o r e & g t ; \ M E A S U R E < / K e y > < / a : K e y > < a : V a l u e   i : t y p e = " M e a s u r e G r i d V i e w S t a t e I D i a g r a m L i n k E n d p o i n t " / > < / a : K e y V a l u e O f D i a g r a m O b j e c t K e y a n y T y p e z b w N T n L X > < a : K e y V a l u e O f D i a g r a m O b j e c t K e y a n y T y p e z b w N T n L X > < a : K e y > < K e y > L i n k s \ & l t ; C o l u m n s \ S u m   o f   K R   M e t r i c   V a l u e & g t ; - & l t ; M e a s u r e s \ K R   M e t r i c   V a l u e & g t ; < / K e y > < / a : K e y > < a : V a l u e   i : t y p e = " M e a s u r e G r i d V i e w S t a t e I D i a g r a m L i n k " / > < / a : K e y V a l u e O f D i a g r a m O b j e c t K e y a n y T y p e z b w N T n L X > < a : K e y V a l u e O f D i a g r a m O b j e c t K e y a n y T y p e z b w N T n L X > < a : K e y > < K e y > L i n k s \ & l t ; C o l u m n s \ S u m   o f   K R   M e t r i c   V a l u e & g t ; - & l t ; M e a s u r e s \ K R   M e t r i c   V a l u e & g t ; \ C O L U M N < / K e y > < / a : K e y > < a : V a l u e   i : t y p e = " M e a s u r e G r i d V i e w S t a t e I D i a g r a m L i n k E n d p o i n t " / > < / a : K e y V a l u e O f D i a g r a m O b j e c t K e y a n y T y p e z b w N T n L X > < a : K e y V a l u e O f D i a g r a m O b j e c t K e y a n y T y p e z b w N T n L X > < a : K e y > < K e y > L i n k s \ & l t ; C o l u m n s \ S u m   o f   K R   M e t r i c   V a l u e & g t ; - & l t ; M e a s u r e s \ K R   M e t r i c   V a l u e & g t ; \ M E A S U R E < / K e y > < / a : K e y > < a : V a l u e   i : t y p e = " M e a s u r e G r i d V i e w S t a t e I D i a g r a m L i n k E n d p o i n t " / > < / a : K e y V a l u e O f D i a g r a m O b j e c t K e y a n y T y p e z b w N T n L X > < a : K e y V a l u e O f D i a g r a m O b j e c t K e y a n y T y p e z b w N T n L X > < a : K e y > < K e y > L i n k s \ & l t ; C o l u m n s \ S u m   o f   K R   M e t r i c   t a r g e t & g t ; - & l t ; M e a s u r e s \ K R   M e t r i c   t a r g e t & g t ; < / K e y > < / a : K e y > < a : V a l u e   i : t y p e = " M e a s u r e G r i d V i e w S t a t e I D i a g r a m L i n k " / > < / a : K e y V a l u e O f D i a g r a m O b j e c t K e y a n y T y p e z b w N T n L X > < a : K e y V a l u e O f D i a g r a m O b j e c t K e y a n y T y p e z b w N T n L X > < a : K e y > < K e y > L i n k s \ & l t ; C o l u m n s \ S u m   o f   K R   M e t r i c   t a r g e t & g t ; - & l t ; M e a s u r e s \ K R   M e t r i c   t a r g e t & g t ; \ C O L U M N < / K e y > < / a : K e y > < a : V a l u e   i : t y p e = " M e a s u r e G r i d V i e w S t a t e I D i a g r a m L i n k E n d p o i n t " / > < / a : K e y V a l u e O f D i a g r a m O b j e c t K e y a n y T y p e z b w N T n L X > < a : K e y V a l u e O f D i a g r a m O b j e c t K e y a n y T y p e z b w N T n L X > < a : K e y > < K e y > L i n k s \ & l t ; C o l u m n s \ S u m   o f   K R   M e t r i c   t a r g e t & g t ; - & l t ; M e a s u r e s \ K R   M e t r i c   t a r g e t & g t ; \ M E A S U R E < / K e y > < / a : K e y > < a : V a l u e   i : t y p e = " M e a s u r e G r i d V i e w S t a t e I D i a g r a m L i n k E n d p o i n t " / > < / a : K e y V a l u e O f D i a g r a m O b j e c t K e y a n y T y p e z b w N T n L X > < / V i e w S t a t e s > < / D i a g r a m M a n a g e r . S e r i a l i z a b l e D i a g r a m > < D i a g r a m M a n a g e r . S e r i a l i z a b l e D i a g r a m > < A d a p t e r   i : t y p e = " M e a s u r e D i a g r a m S a n d b o x A d a p t e r " > < T a b l e N a m e > S D G _ M A P 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 S D G _ M A P 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 S D G   W e i g h t e d   S c o r e < / K e y > < / D i a g r a m O b j e c t K e y > < D i a g r a m O b j e c t K e y > < K e y > M e a s u r e s \ C o u n t   o f   S D G   W e i g h t e d   S c o r e \ T a g I n f o \ F o r m u l a < / K e y > < / D i a g r a m O b j e c t K e y > < D i a g r a m O b j e c t K e y > < K e y > M e a s u r e s \ C o u n t   o f   S D G   W e i g h t e d   S c o r e \ T a g I n f o \ V a l u e < / K e y > < / D i a g r a m O b j e c t K e y > < D i a g r a m O b j e c t K e y > < K e y > M e a s u r e s \ S u m   o f   S D G   W e i g h t e d   S c o r e < / K e y > < / D i a g r a m O b j e c t K e y > < D i a g r a m O b j e c t K e y > < K e y > M e a s u r e s \ S u m   o f   S D G   W e i g h t e d   S c o r e \ T a g I n f o \ F o r m u l a < / K e y > < / D i a g r a m O b j e c t K e y > < D i a g r a m O b j e c t K e y > < K e y > M e a s u r e s \ S u m   o f   S D G   W e i g h t e d   S c o r e \ T a g I n f o \ V a l u e < / K e y > < / D i a g r a m O b j e c t K e y > < D i a g r a m O b j e c t K e y > < K e y > C o l u m n s \ O b j e c t i v e   a r e a < / K e y > < / D i a g r a m O b j e c t K e y > < D i a g r a m O b j e c t K e y > < K e y > C o l u m n s \ # < / K e y > < / D i a g r a m O b j e c t K e y > < D i a g r a m O b j e c t K e y > < K e y > C o l u m n s \ O b j e c t i v e < / K e y > < / D i a g r a m O b j e c t K e y > < D i a g r a m O b j e c t K e y > < K e y > C o l u m n s \ S D G _ R E F < / K e y > < / D i a g r a m O b j e c t K e y > < D i a g r a m O b j e c t K e y > < K e y > C o l u m n s \ V a l u e < / K e y > < / D i a g r a m O b j e c t K e y > < D i a g r a m O b j e c t K e y > < K e y > C o l u m n s \ K R   W e i g h t i n g < / K e y > < / D i a g r a m O b j e c t K e y > < D i a g r a m O b j e c t K e y > < K e y > C o l u m n s \ W E I G H T I N G 1 < / K e y > < / D i a g r a m O b j e c t K e y > < D i a g r a m O b j e c t K e y > < K e y > C o l u m n s \ S D G   W e i g h t e d   S c o r e < / K e y > < / D i a g r a m O b j e c t K e y > < D i a g r a m O b j e c t K e y > < K e y > L i n k s \ & l t ; C o l u m n s \ C o u n t   o f   S D G   W e i g h t e d   S c o r e & g t ; - & l t ; M e a s u r e s \ S D G   W e i g h t e d   S c o r e & g t ; < / K e y > < / D i a g r a m O b j e c t K e y > < D i a g r a m O b j e c t K e y > < K e y > L i n k s \ & l t ; C o l u m n s \ C o u n t   o f   S D G   W e i g h t e d   S c o r e & g t ; - & l t ; M e a s u r e s \ S D G   W e i g h t e d   S c o r e & g t ; \ C O L U M N < / K e y > < / D i a g r a m O b j e c t K e y > < D i a g r a m O b j e c t K e y > < K e y > L i n k s \ & l t ; C o l u m n s \ C o u n t   o f   S D G   W e i g h t e d   S c o r e & g t ; - & l t ; M e a s u r e s \ S D G   W e i g h t e d   S c o r e & g t ; \ M E A S U R E < / K e y > < / D i a g r a m O b j e c t K e y > < D i a g r a m O b j e c t K e y > < K e y > L i n k s \ & l t ; C o l u m n s \ S u m   o f   S D G   W e i g h t e d   S c o r e & g t ; - & l t ; M e a s u r e s \ S D G   W e i g h t e d   S c o r e & g t ; < / K e y > < / D i a g r a m O b j e c t K e y > < D i a g r a m O b j e c t K e y > < K e y > L i n k s \ & l t ; C o l u m n s \ S u m   o f   S D G   W e i g h t e d   S c o r e & g t ; - & l t ; M e a s u r e s \ S D G   W e i g h t e d   S c o r e & g t ; \ C O L U M N < / K e y > < / D i a g r a m O b j e c t K e y > < D i a g r a m O b j e c t K e y > < K e y > L i n k s \ & l t ; C o l u m n s \ S u m   o f   S D G   W e i g h t e d   S c o r e & g t ; - & l t ; M e a s u r e s \ S D G   W e i g h t e d   S c o r e & g t ; \ M E A S U R E 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 S D G   W e i g h t e d   S c o r e < / K e y > < / a : K e y > < a : V a l u e   i : t y p e = " M e a s u r e G r i d N o d e V i e w S t a t e " > < C o l u m n > 7 < / C o l u m n > < L a y e d O u t > t r u e < / L a y e d O u t > < W a s U I I n v i s i b l e > t r u e < / W a s U I I n v i s i b l e > < / a : V a l u e > < / a : K e y V a l u e O f D i a g r a m O b j e c t K e y a n y T y p e z b w N T n L X > < a : K e y V a l u e O f D i a g r a m O b j e c t K e y a n y T y p e z b w N T n L X > < a : K e y > < K e y > M e a s u r e s \ C o u n t   o f   S D G   W e i g h t e d   S c o r e \ T a g I n f o \ F o r m u l a < / K e y > < / a : K e y > < a : V a l u e   i : t y p e = " M e a s u r e G r i d V i e w S t a t e I D i a g r a m T a g A d d i t i o n a l I n f o " / > < / a : K e y V a l u e O f D i a g r a m O b j e c t K e y a n y T y p e z b w N T n L X > < a : K e y V a l u e O f D i a g r a m O b j e c t K e y a n y T y p e z b w N T n L X > < a : K e y > < K e y > M e a s u r e s \ C o u n t   o f   S D G   W e i g h t e d   S c o r e \ T a g I n f o \ V a l u e < / K e y > < / a : K e y > < a : V a l u e   i : t y p e = " M e a s u r e G r i d V i e w S t a t e I D i a g r a m T a g A d d i t i o n a l I n f o " / > < / a : K e y V a l u e O f D i a g r a m O b j e c t K e y a n y T y p e z b w N T n L X > < a : K e y V a l u e O f D i a g r a m O b j e c t K e y a n y T y p e z b w N T n L X > < a : K e y > < K e y > M e a s u r e s \ S u m   o f   S D G   W e i g h t e d   S c o r e < / K e y > < / a : K e y > < a : V a l u e   i : t y p e = " M e a s u r e G r i d N o d e V i e w S t a t e " > < C o l u m n > 7 < / C o l u m n > < L a y e d O u t > t r u e < / L a y e d O u t > < W a s U I I n v i s i b l e > t r u e < / W a s U I I n v i s i b l e > < / a : V a l u e > < / a : K e y V a l u e O f D i a g r a m O b j e c t K e y a n y T y p e z b w N T n L X > < a : K e y V a l u e O f D i a g r a m O b j e c t K e y a n y T y p e z b w N T n L X > < a : K e y > < K e y > M e a s u r e s \ S u m   o f   S D G   W e i g h t e d   S c o r e \ T a g I n f o \ F o r m u l a < / K e y > < / a : K e y > < a : V a l u e   i : t y p e = " M e a s u r e G r i d V i e w S t a t e I D i a g r a m T a g A d d i t i o n a l I n f o " / > < / a : K e y V a l u e O f D i a g r a m O b j e c t K e y a n y T y p e z b w N T n L X > < a : K e y V a l u e O f D i a g r a m O b j e c t K e y a n y T y p e z b w N T n L X > < a : K e y > < K e y > M e a s u r e s \ S u m   o f   S D G   W e i g h t e d   S c o r e \ T a g I n f o \ V a l u e < / K e y > < / a : K e y > < a : V a l u e   i : t y p e = " M e a s u r e G r i d V i e w S t a t e I D i a g r a m T a g A d d i t i o n a l I n f o " / > < / a : K e y V a l u e O f D i a g r a m O b j e c t K e y a n y T y p e z b w N T n L X > < a : K e y V a l u e O f D i a g r a m O b j e c t K e y a n y T y p e z b w N T n L X > < a : K e y > < K e y > C o l u m n s \ O b j e c t i v e   a r e a < / K e y > < / a : K e y > < a : V a l u e   i : t y p e = " M e a s u r e G r i d N o d e V i e w S t a t e " > < L a y e d O u t > t r u e < / L a y e d O u t > < / a : V a l u e > < / a : K e y V a l u e O f D i a g r a m O b j e c t K e y a n y T y p e z b w N T n L X > < a : K e y V a l u e O f D i a g r a m O b j e c t K e y a n y T y p e z b w N T n L X > < a : K e y > < K e y > C o l u m n s \ # < / K e y > < / a : K e y > < a : V a l u e   i : t y p e = " M e a s u r e G r i d N o d e V i e w S t a t e " > < C o l u m n > 1 < / C o l u m n > < L a y e d O u t > t r u e < / L a y e d O u t > < / a : V a l u e > < / a : K e y V a l u e O f D i a g r a m O b j e c t K e y a n y T y p e z b w N T n L X > < a : K e y V a l u e O f D i a g r a m O b j e c t K e y a n y T y p e z b w N T n L X > < a : K e y > < K e y > C o l u m n s \ O b j e c t i v e < / K e y > < / a : K e y > < a : V a l u e   i : t y p e = " M e a s u r e G r i d N o d e V i e w S t a t e " > < C o l u m n > 2 < / C o l u m n > < L a y e d O u t > t r u e < / L a y e d O u t > < / a : V a l u e > < / a : K e y V a l u e O f D i a g r a m O b j e c t K e y a n y T y p e z b w N T n L X > < a : K e y V a l u e O f D i a g r a m O b j e c t K e y a n y T y p e z b w N T n L X > < a : K e y > < K e y > C o l u m n s \ S D G _ R E F < / K e y > < / a : K e y > < a : V a l u e   i : t y p e = " M e a s u r e G r i d N o d e V i e w S t a t e " > < C o l u m n > 4 < / C o l u m n > < L a y e d O u t > t r u e < / L a y e d O u t > < / a : V a l u e > < / a : K e y V a l u e O f D i a g r a m O b j e c t K e y a n y T y p e z b w N T n L X > < a : K e y V a l u e O f D i a g r a m O b j e c t K e y a n y T y p e z b w N T n L X > < a : K e y > < K e y > C o l u m n s \ V a l u e < / K e y > < / a : K e y > < a : V a l u e   i : t y p e = " M e a s u r e G r i d N o d e V i e w S t a t e " > < C o l u m n > 3 < / C o l u m n > < L a y e d O u t > t r u e < / L a y e d O u t > < / a : V a l u e > < / a : K e y V a l u e O f D i a g r a m O b j e c t K e y a n y T y p e z b w N T n L X > < a : K e y V a l u e O f D i a g r a m O b j e c t K e y a n y T y p e z b w N T n L X > < a : K e y > < K e y > C o l u m n s \ K R   W e i g h t i n g < / K e y > < / a : K e y > < a : V a l u e   i : t y p e = " M e a s u r e G r i d N o d e V i e w S t a t e " > < C o l u m n > 5 < / C o l u m n > < L a y e d O u t > t r u e < / L a y e d O u t > < / a : V a l u e > < / a : K e y V a l u e O f D i a g r a m O b j e c t K e y a n y T y p e z b w N T n L X > < a : K e y V a l u e O f D i a g r a m O b j e c t K e y a n y T y p e z b w N T n L X > < a : K e y > < K e y > C o l u m n s \ W E I G H T I N G 1 < / K e y > < / a : K e y > < a : V a l u e   i : t y p e = " M e a s u r e G r i d N o d e V i e w S t a t e " > < C o l u m n > 6 < / C o l u m n > < L a y e d O u t > t r u e < / L a y e d O u t > < / a : V a l u e > < / a : K e y V a l u e O f D i a g r a m O b j e c t K e y a n y T y p e z b w N T n L X > < a : K e y V a l u e O f D i a g r a m O b j e c t K e y a n y T y p e z b w N T n L X > < a : K e y > < K e y > C o l u m n s \ S D G   W e i g h t e d   S c o r e < / K e y > < / a : K e y > < a : V a l u e   i : t y p e = " M e a s u r e G r i d N o d e V i e w S t a t e " > < C o l u m n > 7 < / C o l u m n > < L a y e d O u t > t r u e < / L a y e d O u t > < / a : V a l u e > < / a : K e y V a l u e O f D i a g r a m O b j e c t K e y a n y T y p e z b w N T n L X > < a : K e y V a l u e O f D i a g r a m O b j e c t K e y a n y T y p e z b w N T n L X > < a : K e y > < K e y > L i n k s \ & l t ; C o l u m n s \ C o u n t   o f   S D G   W e i g h t e d   S c o r e & g t ; - & l t ; M e a s u r e s \ S D G   W e i g h t e d   S c o r e & g t ; < / K e y > < / a : K e y > < a : V a l u e   i : t y p e = " M e a s u r e G r i d V i e w S t a t e I D i a g r a m L i n k " / > < / a : K e y V a l u e O f D i a g r a m O b j e c t K e y a n y T y p e z b w N T n L X > < a : K e y V a l u e O f D i a g r a m O b j e c t K e y a n y T y p e z b w N T n L X > < a : K e y > < K e y > L i n k s \ & l t ; C o l u m n s \ C o u n t   o f   S D G   W e i g h t e d   S c o r e & g t ; - & l t ; M e a s u r e s \ S D G   W e i g h t e d   S c o r e & g t ; \ C O L U M N < / K e y > < / a : K e y > < a : V a l u e   i : t y p e = " M e a s u r e G r i d V i e w S t a t e I D i a g r a m L i n k E n d p o i n t " / > < / a : K e y V a l u e O f D i a g r a m O b j e c t K e y a n y T y p e z b w N T n L X > < a : K e y V a l u e O f D i a g r a m O b j e c t K e y a n y T y p e z b w N T n L X > < a : K e y > < K e y > L i n k s \ & l t ; C o l u m n s \ C o u n t   o f   S D G   W e i g h t e d   S c o r e & g t ; - & l t ; M e a s u r e s \ S D G   W e i g h t e d   S c o r e & g t ; \ M E A S U R E < / K e y > < / a : K e y > < a : V a l u e   i : t y p e = " M e a s u r e G r i d V i e w S t a t e I D i a g r a m L i n k E n d p o i n t " / > < / a : K e y V a l u e O f D i a g r a m O b j e c t K e y a n y T y p e z b w N T n L X > < a : K e y V a l u e O f D i a g r a m O b j e c t K e y a n y T y p e z b w N T n L X > < a : K e y > < K e y > L i n k s \ & l t ; C o l u m n s \ S u m   o f   S D G   W e i g h t e d   S c o r e & g t ; - & l t ; M e a s u r e s \ S D G   W e i g h t e d   S c o r e & g t ; < / K e y > < / a : K e y > < a : V a l u e   i : t y p e = " M e a s u r e G r i d V i e w S t a t e I D i a g r a m L i n k " / > < / a : K e y V a l u e O f D i a g r a m O b j e c t K e y a n y T y p e z b w N T n L X > < a : K e y V a l u e O f D i a g r a m O b j e c t K e y a n y T y p e z b w N T n L X > < a : K e y > < K e y > L i n k s \ & l t ; C o l u m n s \ S u m   o f   S D G   W e i g h t e d   S c o r e & g t ; - & l t ; M e a s u r e s \ S D G   W e i g h t e d   S c o r e & g t ; \ C O L U M N < / K e y > < / a : K e y > < a : V a l u e   i : t y p e = " M e a s u r e G r i d V i e w S t a t e I D i a g r a m L i n k E n d p o i n t " / > < / a : K e y V a l u e O f D i a g r a m O b j e c t K e y a n y T y p e z b w N T n L X > < a : K e y V a l u e O f D i a g r a m O b j e c t K e y a n y T y p e z b w N T n L X > < a : K e y > < K e y > L i n k s \ & l t ; C o l u m n s \ S u m   o f   S D G   W e i g h t e d   S c o r e & g t ; - & l t ; M e a s u r e s \ S D G   W e i g h t e d   S c o r e & g t ; \ M E A S U R E 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 T a g s \ T a b l e s \ & l t ; T a b l e s \ O K R _ L I S T & g t ; < / K e y > < / D i a g r a m O b j e c t K e y > < D i a g r a m O b j e c t K e y > < K e y > D y n a m i c   T a g s \ T a b l e s \ & l t ; T a b l e s \ S D G _ M A P & g t ; < / K e y > < / D i a g r a m O b j e c t K e y > < D i a g r a m O b j e c t K e y > < K e y > D y n a m i c   T a g s \ T a b l e s \ & l t ; T a b l e s \ S D G _ W E I G H T & g t ; < / K e y > < / D i a g r a m O b j e c t K e y > < D i a g r a m O b j e c t K e y > < K e y > D y n a m i c   T a g s \ T a b l e s \ & l t ; T a b l e s \ U N _ S D G & g t ; < / K e y > < / D i a g r a m O b j e c t K e y > < D i a g r a m O b j e c t K e y > < K e y > D y n a m i c   T a g s \ T a b l e s \ & l t ; T a b l e s \ O K R _ L I S T   1 & g t ; < / K e y > < / D i a g r a m O b j e c t K e y > < D i a g r a m O b j e c t K e y > < K e y > D y n a m i c   T a g s \ T a b l e s \ & l t ; T a b l e s \ O K R _ L I S T   W I T H   S D G   M A P P I N G S & g t ; < / K e y > < / D i a g r a m O b j e c t K e y > < D i a g r a m O b j e c t K e y > < K e y > T a b l e s \ O K R _ L I S T < / K e y > < / D i a g r a m O b j e c t K e y > < D i a g r a m O b j e c t K e y > < K e y > T a b l e s \ O K R _ L I S T \ C o l u m n s \ O b j e c t i v e   a r e a < / K e y > < / D i a g r a m O b j e c t K e y > < D i a g r a m O b j e c t K e y > < K e y > T a b l e s \ O K R _ L I S T \ C o l u m n s \ # < / K e y > < / D i a g r a m O b j e c t K e y > < D i a g r a m O b j e c t K e y > < K e y > T a b l e s \ O K R _ L I S T \ C o l u m n s \ O b j e c t i v e < / K e y > < / D i a g r a m O b j e c t K e y > < D i a g r a m O b j e c t K e y > < K e y > T a b l e s \ O K R _ L I S T \ C o l u m n s \ O b j e c t i v e   T a r g e t   d a t e < / K e y > < / D i a g r a m O b j e c t K e y > < D i a g r a m O b j e c t K e y > < K e y > T a b l e s \ O K R _ L I S T \ C o l u m n s \ K e y   R e s u l t < / K e y > < / D i a g r a m O b j e c t K e y > < D i a g r a m O b j e c t K e y > < K e y > T a b l e s \ O K R _ L I S T \ C o l u m n s \ K R   T a r g e t   D a t e < / K e y > < / D i a g r a m O b j e c t K e y > < D i a g r a m O b j e c t K e y > < K e y > T a b l e s \ O K R _ L I S T \ C o l u m n s \ K R   M e t r i c < / K e y > < / D i a g r a m O b j e c t K e y > < D i a g r a m O b j e c t K e y > < K e y > T a b l e s \ O K R _ L I S T \ C o l u m n s \ K R   M e t r i c   V a l u e < / K e y > < / D i a g r a m O b j e c t K e y > < D i a g r a m O b j e c t K e y > < K e y > T a b l e s \ O K R _ L I S T \ C o l u m n s \ K R   M e t r i c   t a r g e t < / K e y > < / D i a g r a m O b j e c t K e y > < D i a g r a m O b j e c t K e y > < K e y > T a b l e s \ O K R _ L I S T \ C o l u m n s \ K R   M e t r i c   S c o r e < / K e y > < / D i a g r a m O b j e c t K e y > < D i a g r a m O b j e c t K e y > < K e y > T a b l e s \ O K R _ L I S T \ C o l u m n s \ K R   W e i g h t i n g < / K e y > < / D i a g r a m O b j e c t K e y > < D i a g r a m O b j e c t K e y > < K e y > T a b l e s \ O K R _ L I S T \ M e a s u r e s \ P r o g r e s s   S c o r e < / K e y > < / D i a g r a m O b j e c t K e y > < D i a g r a m O b j e c t K e y > < K e y > T a b l e s \ O K R _ L I S T \ M e a s u r e s \ S h o r t f a l l < / K e y > < / D i a g r a m O b j e c t K e y > < D i a g r a m O b j e c t K e y > < K e y > T a b l e s \ O K R _ L I S T \ M e a s u r e s \ S u m   o f   K R   M e t r i c   S c o r e < / K e y > < / D i a g r a m O b j e c t K e y > < D i a g r a m O b j e c t K e y > < K e y > T a b l e s \ O K R _ L I S T \ S u m   o f   K R   M e t r i c   S c o r e \ A d d i t i o n a l   I n f o \ I m p l i c i t   M e a s u r e < / K e y > < / D i a g r a m O b j e c t K e y > < D i a g r a m O b j e c t K e y > < K e y > T a b l e s \ O K R _ L I S T \ M e a s u r e s \ A v e r a g e   o f   K R   M e t r i c   S c o r e < / K e y > < / D i a g r a m O b j e c t K e y > < D i a g r a m O b j e c t K e y > < K e y > T a b l e s \ O K R _ L I S T \ A v e r a g e   o f   K R   M e t r i c   S c o r e \ A d d i t i o n a l   I n f o \ I m p l i c i t   M e a s u r e < / K e y > < / D i a g r a m O b j e c t K e y > < D i a g r a m O b j e c t K e y > < K e y > T a b l e s \ O K R _ L I S T \ M e a s u r e s \ S u m   o f   K R   M e t r i c   V a l u e < / K e y > < / D i a g r a m O b j e c t K e y > < D i a g r a m O b j e c t K e y > < K e y > T a b l e s \ O K R _ L I S T \ S u m   o f   K R   M e t r i c   V a l u e \ A d d i t i o n a l   I n f o \ I m p l i c i t   M e a s u r e < / K e y > < / D i a g r a m O b j e c t K e y > < D i a g r a m O b j e c t K e y > < K e y > T a b l e s \ O K R _ L I S T \ M e a s u r e s \ S u m   o f   K R   M e t r i c   t a r g e t < / K e y > < / D i a g r a m O b j e c t K e y > < D i a g r a m O b j e c t K e y > < K e y > T a b l e s \ O K R _ L I S T \ S u m   o f   K R   M e t r i c   t a r g e t \ A d d i t i o n a l   I n f o \ I m p l i c i t   M e a s u r e < / K e y > < / D i a g r a m O b j e c t K e y > < D i a g r a m O b j e c t K e y > < K e y > T a b l e s \ S D G _ M A P < / K e y > < / D i a g r a m O b j e c t K e y > < D i a g r a m O b j e c t K e y > < K e y > T a b l e s \ S D G _ M A P \ C o l u m n s \ O b j e c t i v e   a r e a < / K e y > < / D i a g r a m O b j e c t K e y > < D i a g r a m O b j e c t K e y > < K e y > T a b l e s \ S D G _ M A P \ C o l u m n s \ # < / K e y > < / D i a g r a m O b j e c t K e y > < D i a g r a m O b j e c t K e y > < K e y > T a b l e s \ S D G _ M A P \ C o l u m n s \ O b j e c t i v e < / K e y > < / D i a g r a m O b j e c t K e y > < D i a g r a m O b j e c t K e y > < K e y > T a b l e s \ S D G _ M A P \ C o l u m n s \ S D G _ R E F < / K e y > < / D i a g r a m O b j e c t K e y > < D i a g r a m O b j e c t K e y > < K e y > T a b l e s \ S D G _ M A P \ C o l u m n s \ V a l u e < / K e y > < / D i a g r a m O b j e c t K e y > < D i a g r a m O b j e c t K e y > < K e y > T a b l e s \ S D G _ M A P \ C o l u m n s \ K R   W e i g h t i n g < / K e y > < / D i a g r a m O b j e c t K e y > < D i a g r a m O b j e c t K e y > < K e y > T a b l e s \ S D G _ M A P \ C o l u m n s \ W E I G H T I N G 1 < / K e y > < / D i a g r a m O b j e c t K e y > < D i a g r a m O b j e c t K e y > < K e y > T a b l e s \ S D G _ M A P \ C o l u m n s \ S D G   W e i g h t e d   S c o r e < / K e y > < / D i a g r a m O b j e c t K e y > < D i a g r a m O b j e c t K e y > < K e y > T a b l e s \ S D G _ M A P \ M e a s u r e s \ C o u n t   o f   S D G   W e i g h t e d   S c o r e < / K e y > < / D i a g r a m O b j e c t K e y > < D i a g r a m O b j e c t K e y > < K e y > T a b l e s \ S D G _ M A P \ C o u n t   o f   S D G   W e i g h t e d   S c o r e \ A d d i t i o n a l   I n f o \ I m p l i c i t   M e a s u r e < / K e y > < / D i a g r a m O b j e c t K e y > < D i a g r a m O b j e c t K e y > < K e y > T a b l e s \ S D G _ M A P \ M e a s u r e s \ S u m   o f   S D G   W e i g h t e d   S c o r e < / K e y > < / D i a g r a m O b j e c t K e y > < D i a g r a m O b j e c t K e y > < K e y > T a b l e s \ S D G _ M A P \ S u m   o f   S D G   W e i g h t e d   S c o r e \ A d d i t i o n a l   I n f o \ I m p l i c i t   M e a s u r e < / K e y > < / D i a g r a m O b j e c t K e y > < D i a g r a m O b j e c t K e y > < K e y > T a b l e s \ S D G _ W E I G H T < / K e y > < / D i a g r a m O b j e c t K e y > < D i a g r a m O b j e c t K e y > < K e y > T a b l e s \ S D G _ W E I G H T \ C o l u m n s \ M A P P I N G   S C O R E < / K e y > < / D i a g r a m O b j e c t K e y > < D i a g r a m O b j e c t K e y > < K e y > T a b l e s \ S D G _ W E I G H T \ C o l u m n s \ M E A N I N G < / K e y > < / D i a g r a m O b j e c t K e y > < D i a g r a m O b j e c t K e y > < K e y > T a b l e s \ S D G _ W E I G H T \ C o l u m n s \ W E I G H T I N G < / K e y > < / D i a g r a m O b j e c t K e y > < D i a g r a m O b j e c t K e y > < K e y > T a b l e s \ U N _ S D G < / K e y > < / D i a g r a m O b j e c t K e y > < D i a g r a m O b j e c t K e y > < K e y > T a b l e s \ U N _ S D G \ C o l u m n s \ S D G # < / K e y > < / D i a g r a m O b j e c t K e y > < D i a g r a m O b j e c t K e y > < K e y > T a b l e s \ U N _ S D G \ C o l u m n s \ S D G _ R E F < / K e y > < / D i a g r a m O b j e c t K e y > < D i a g r a m O b j e c t K e y > < K e y > T a b l e s \ U N _ S D G \ C o l u m n s \ S D G < / K e y > < / D i a g r a m O b j e c t K e y > < D i a g r a m O b j e c t K e y > < K e y > T a b l e s \ U N _ S D G \ C o l u m n s \ I M A G E _ U R L < / K e y > < / D i a g r a m O b j e c t K e y > < D i a g r a m O b j e c t K e y > < K e y > T a b l e s \ O K R _ L I S T   1 < / K e y > < / D i a g r a m O b j e c t K e y > < D i a g r a m O b j e c t K e y > < K e y > T a b l e s \ O K R _ L I S T   1 \ C o l u m n s \ O b j e c t i v e   a r e a < / K e y > < / D i a g r a m O b j e c t K e y > < D i a g r a m O b j e c t K e y > < K e y > T a b l e s \ O K R _ L I S T   1 \ C o l u m n s \ # < / K e y > < / D i a g r a m O b j e c t K e y > < D i a g r a m O b j e c t K e y > < K e y > T a b l e s \ O K R _ L I S T   1 \ C o l u m n s \ O b j e c t i v e < / K e y > < / D i a g r a m O b j e c t K e y > < D i a g r a m O b j e c t K e y > < K e y > T a b l e s \ O K R _ L I S T   1 \ C o l u m n s \ O b j e c t i v e   T a r g e t   d a t e < / K e y > < / D i a g r a m O b j e c t K e y > < D i a g r a m O b j e c t K e y > < K e y > T a b l e s \ O K R _ L I S T   1 \ C o l u m n s \ K e y   R e s u l t < / K e y > < / D i a g r a m O b j e c t K e y > < D i a g r a m O b j e c t K e y > < K e y > T a b l e s \ O K R _ L I S T   1 \ C o l u m n s \ K R   T a r g e t   D a t e < / K e y > < / D i a g r a m O b j e c t K e y > < D i a g r a m O b j e c t K e y > < K e y > T a b l e s \ O K R _ L I S T   1 \ C o l u m n s \ K R   M e t r i c < / K e y > < / D i a g r a m O b j e c t K e y > < D i a g r a m O b j e c t K e y > < K e y > T a b l e s \ O K R _ L I S T   1 \ C o l u m n s \ K R   M e t r i c   V a l u e < / K e y > < / D i a g r a m O b j e c t K e y > < D i a g r a m O b j e c t K e y > < K e y > T a b l e s \ O K R _ L I S T   1 \ C o l u m n s \ K R   M e t r i c   t a r g e t < / K e y > < / D i a g r a m O b j e c t K e y > < D i a g r a m O b j e c t K e y > < K e y > T a b l e s \ O K R _ L I S T   1 \ C o l u m n s \ K R   M e t r i c   S c o r e < / K e y > < / D i a g r a m O b j e c t K e y > < D i a g r a m O b j e c t K e y > < K e y > T a b l e s \ O K R _ L I S T   1 \ C o l u m n s \ K R   W e i g h t i n g < / K e y > < / D i a g r a m O b j e c t K e y > < D i a g r a m O b j e c t K e y > < K e y > T a b l e s \ O K R _ L I S T   W I T H   S D G   M A P P I N G S < / K e y > < / D i a g r a m O b j e c t K e y > < D i a g r a m O b j e c t K e y > < K e y > T a b l e s \ O K R _ L I S T   W I T H   S D G   M A P P I N G S \ C o l u m n s \ O b j e c t i v e   a r e a < / K e y > < / D i a g r a m O b j e c t K e y > < D i a g r a m O b j e c t K e y > < K e y > T a b l e s \ O K R _ L I S T   W I T H   S D G   M A P P I N G S \ C o l u m n s \ # < / K e y > < / D i a g r a m O b j e c t K e y > < D i a g r a m O b j e c t K e y > < K e y > T a b l e s \ O K R _ L I S T   W I T H   S D G   M A P P I N G S \ C o l u m n s \ O b j e c t i v e < / K e y > < / D i a g r a m O b j e c t K e y > < D i a g r a m O b j e c t K e y > < K e y > T a b l e s \ O K R _ L I S T   W I T H   S D G   M A P P I N G S \ C o l u m n s \ O b j e c t i v e   T a r g e t   d a t e < / K e y > < / D i a g r a m O b j e c t K e y > < D i a g r a m O b j e c t K e y > < K e y > T a b l e s \ O K R _ L I S T   W I T H   S D G   M A P P I N G S \ C o l u m n s \ K e y   R e s u l t < / K e y > < / D i a g r a m O b j e c t K e y > < D i a g r a m O b j e c t K e y > < K e y > T a b l e s \ O K R _ L I S T   W I T H   S D G   M A P P I N G S \ C o l u m n s \ K R   T a r g e t   D a t e < / K e y > < / D i a g r a m O b j e c t K e y > < D i a g r a m O b j e c t K e y > < K e y > T a b l e s \ O K R _ L I S T   W I T H   S D G   M A P P I N G S \ C o l u m n s \ K R   M e t r i c < / K e y > < / D i a g r a m O b j e c t K e y > < D i a g r a m O b j e c t K e y > < K e y > T a b l e s \ O K R _ L I S T   W I T H   S D G   M A P P I N G S \ C o l u m n s \ K R   M e t r i c   V a l u e < / K e y > < / D i a g r a m O b j e c t K e y > < D i a g r a m O b j e c t K e y > < K e y > T a b l e s \ O K R _ L I S T   W I T H   S D G   M A P P I N G S \ C o l u m n s \ K R   M e t r i c   t a r g e t < / K e y > < / D i a g r a m O b j e c t K e y > < D i a g r a m O b j e c t K e y > < K e y > T a b l e s \ O K R _ L I S T   W I T H   S D G   M A P P I N G S \ C o l u m n s \ K R   M e t r i c   S c o r e < / K e y > < / D i a g r a m O b j e c t K e y > < D i a g r a m O b j e c t K e y > < K e y > T a b l e s \ O K R _ L I S T   W I T H   S D G   M A P P I N G S \ C o l u m n s \ K R   W e i g h t i n g < / K e y > < / D i a g r a m O b j e c t K e y > < D i a g r a m O b j e c t K e y > < K e y > T a b l e s \ O K R _ L I S T   W I T H   S D G   M A P P I N G S \ C o l u m n s \ S D G _ R E F < / K e y > < / D i a g r a m O b j e c t K e y > < D i a g r a m O b j e c t K e y > < K e y > T a b l e s \ O K R _ L I S T   W I T H   S D G   M A P P I N G S \ C o l u m n s \ S D G   W e i g h t e d   S c o r e < / K e y > < / D i a g r a m O b j e c t K e y > < D i a g r a m O b j e c t K e y > < K e y > T a b l e s \ O K R _ L I S T   W I T H   S D G   M A P P I N G S \ M e a s u r e s \ P R O G R E S S   S C O R E   S D G < / K e y > < / D i a g r a m O b j e c t K e y > < D i a g r a m O b j e c t K e y > < K e y > T a b l e s \ O K R _ L I S T   W I T H   S D G   M A P P I N G S \ M e a s u r e s \ S h o r t f a l l   S D G < / K e y > < / D i a g r a m O b j e c t K e y > < D i a g r a m O b j e c t K e y > < K e y > T a b l e s \ O K R _ L I S T   W I T H   S D G   M A P P I N G S \ M e a s u r e s \ S u m   o f   K R   M e t r i c   S c o r e   2 < / K e y > < / D i a g r a m O b j e c t K e y > < D i a g r a m O b j e c t K e y > < K e y > T a b l e s \ O K R _ L I S T   W I T H   S D G   M A P P I N G S \ S u m   o f   K R   M e t r i c   S c o r e   2 \ A d d i t i o n a l   I n f o \ I m p l i c i t   M e a s u r e < / K e y > < / D i a g r a m O b j e c t K e y > < D i a g r a m O b j e c t K e y > < K e y > T a b l e s \ O K R _ L I S T   W I T H   S D G   M A P P I N G S \ M e a s u r e s \ A v e r a g e   o f   K R   M e t r i c   S c o r e   2 < / K e y > < / D i a g r a m O b j e c t K e y > < D i a g r a m O b j e c t K e y > < K e y > T a b l e s \ O K R _ L I S T   W I T H   S D G   M A P P I N G S \ A v e r a g e   o f   K R   M e t r i c   S c o r e   2 \ A d d i t i o n a l   I n f o \ I m p l i c i t   M e a s u r e < / K e y > < / D i a g r a m O b j e c t K e y > < D i a g r a m O b j e c t K e y > < K e y > T a b l e s \ O K R _ L I S T   W I T H   S D G   M A P P I N G S \ M e a s u r e s \ S u m   o f   S D G   W e i g h t e d   S c o r e   2 < / K e y > < / D i a g r a m O b j e c t K e y > < D i a g r a m O b j e c t K e y > < K e y > T a b l e s \ O K R _ L I S T   W I T H   S D G   M A P P I N G S \ S u m   o f   S D G   W e i g h t e d   S c o r e   2 \ A d d i t i o n a l   I n f o \ I m p l i c i t   M e a s u r e < / K e y > < / D i a g r a m O b j e c t K e y > < D i a g r a m O b j e c t K e y > < K e y > T a b l e s \ O K R _ L I S T   W I T H   S D G   M A P P I N G S \ M e a s u r e s \ A v e r a g e   o f   S D G   W e i g h t e d   S c o r e < / K e y > < / D i a g r a m O b j e c t K e y > < D i a g r a m O b j e c t K e y > < K e y > T a b l e s \ O K R _ L I S T   W I T H   S D G   M A P P I N G S \ A v e r a g e   o f   S D G   W e i g h t e d   S c o r e \ A d d i t i o n a l   I n f o \ I m p l i c i t   M e a s u r e < / K e y > < / D i a g r a m O b j e c t K e y > < D i a g r a m O b j e c t K e y > < K e y > R e l a t i o n s h i p s \ & l t ; T a b l e s \ O K R _ L I S T \ C o l u m n s \ # & g t ; - & l t ; T a b l e s \ O K R _ L I S T   1 \ C o l u m n s \ # & g t ; < / K e y > < / D i a g r a m O b j e c t K e y > < D i a g r a m O b j e c t K e y > < K e y > R e l a t i o n s h i p s \ & l t ; T a b l e s \ O K R _ L I S T \ C o l u m n s \ # & g t ; - & l t ; T a b l e s \ O K R _ L I S T   1 \ C o l u m n s \ # & g t ; \ F K < / K e y > < / D i a g r a m O b j e c t K e y > < D i a g r a m O b j e c t K e y > < K e y > R e l a t i o n s h i p s \ & l t ; T a b l e s \ O K R _ L I S T \ C o l u m n s \ # & g t ; - & l t ; T a b l e s \ O K R _ L I S T   1 \ C o l u m n s \ # & g t ; \ P K < / K e y > < / D i a g r a m O b j e c t K e y > < D i a g r a m O b j e c t K e y > < K e y > R e l a t i o n s h i p s \ & l t ; T a b l e s \ O K R _ L I S T \ C o l u m n s \ # & g t ; - & l t ; T a b l e s \ O K R _ L I S T   1 \ C o l u m n s \ # & g t ; \ C r o s s F i l t e r < / K e y > < / D i a g r a m O b j e c t K e y > < D i a g r a m O b j e c t K e y > < K e y > R e l a t i o n s h i p s \ & l t ; T a b l e s \ S D G _ M A P \ C o l u m n s \ V a l u e & g t ; - & l t ; T a b l e s \ S D G _ W E I G H T \ C o l u m n s \ M A P P I N G   S C O R E & g t ; < / K e y > < / D i a g r a m O b j e c t K e y > < D i a g r a m O b j e c t K e y > < K e y > R e l a t i o n s h i p s \ & l t ; T a b l e s \ S D G _ M A P \ C o l u m n s \ V a l u e & g t ; - & l t ; T a b l e s \ S D G _ W E I G H T \ C o l u m n s \ M A P P I N G   S C O R E & g t ; \ F K < / K e y > < / D i a g r a m O b j e c t K e y > < D i a g r a m O b j e c t K e y > < K e y > R e l a t i o n s h i p s \ & l t ; T a b l e s \ S D G _ M A P \ C o l u m n s \ V a l u e & g t ; - & l t ; T a b l e s \ S D G _ W E I G H T \ C o l u m n s \ M A P P I N G   S C O R E & g t ; \ P K < / K e y > < / D i a g r a m O b j e c t K e y > < D i a g r a m O b j e c t K e y > < K e y > R e l a t i o n s h i p s \ & l t ; T a b l e s \ S D G _ M A P \ C o l u m n s \ V a l u e & g t ; - & l t ; T a b l e s \ S D G _ W E I G H T \ C o l u m n s \ M A P P I N G   S C O R E & g t ; \ C r o s s F i l t e r < / K e y > < / D i a g r a m O b j e c t K e y > < D i a g r a m O b j e c t K e y > < K e y > R e l a t i o n s h i p s \ & l t ; T a b l e s \ S D G _ M A P \ C o l u m n s \ S D G _ R E F & g t ; - & l t ; T a b l e s \ U N _ S D G \ C o l u m n s \ S D G _ R E F & g t ; < / K e y > < / D i a g r a m O b j e c t K e y > < D i a g r a m O b j e c t K e y > < K e y > R e l a t i o n s h i p s \ & l t ; T a b l e s \ S D G _ M A P \ C o l u m n s \ S D G _ R E F & g t ; - & l t ; T a b l e s \ U N _ S D G \ C o l u m n s \ S D G _ R E F & g t ; \ F K < / K e y > < / D i a g r a m O b j e c t K e y > < D i a g r a m O b j e c t K e y > < K e y > R e l a t i o n s h i p s \ & l t ; T a b l e s \ S D G _ M A P \ C o l u m n s \ S D G _ R E F & g t ; - & l t ; T a b l e s \ U N _ S D G \ C o l u m n s \ S D G _ R E F & g t ; \ P K < / K e y > < / D i a g r a m O b j e c t K e y > < D i a g r a m O b j e c t K e y > < K e y > R e l a t i o n s h i p s \ & l t ; T a b l e s \ S D G _ M A P \ C o l u m n s \ S D G _ R E F & g t ; - & l t ; T a b l e s \ U N _ S D G \ C o l u m n s \ S D G _ R E F & g t ; \ C r o s s F i l t e r < / K e y > < / D i a g r a m O b j e c t K e y > < D i a g r a m O b j e c t K e y > < K e y > R e l a t i o n s h i p s \ & l t ; T a b l e s \ S D G _ M A P \ C o l u m n s \ # & g t ; - & l t ; T a b l e s \ O K R _ L I S T   1 \ C o l u m n s \ # & g t ; < / K e y > < / D i a g r a m O b j e c t K e y > < D i a g r a m O b j e c t K e y > < K e y > R e l a t i o n s h i p s \ & l t ; T a b l e s \ S D G _ M A P \ C o l u m n s \ # & g t ; - & l t ; T a b l e s \ O K R _ L I S T   1 \ C o l u m n s \ # & g t ; \ F K < / K e y > < / D i a g r a m O b j e c t K e y > < D i a g r a m O b j e c t K e y > < K e y > R e l a t i o n s h i p s \ & l t ; T a b l e s \ S D G _ M A P \ C o l u m n s \ # & g t ; - & l t ; T a b l e s \ O K R _ L I S T   1 \ C o l u m n s \ # & g t ; \ P K < / K e y > < / D i a g r a m O b j e c t K e y > < D i a g r a m O b j e c t K e y > < K e y > R e l a t i o n s h i p s \ & l t ; T a b l e s \ S D G _ M A P \ C o l u m n s \ # & g t ; - & l t ; T a b l e s \ O K R _ L I S T   1 \ C o l u m n s \ # & g t ; \ C r o s s F i l t e r < / K e y > < / D i a g r a m O b j e c t K e y > < D i a g r a m O b j e c t K e y > < K e y > R e l a t i o n s h i p s \ & l t ; T a b l e s \ O K R _ L I S T   W I T H   S D G   M A P P I N G S \ C o l u m n s \ S D G _ R E F & g t ; - & l t ; T a b l e s \ U N _ S D G \ C o l u m n s \ S D G _ R E F & g t ; < / K e y > < / D i a g r a m O b j e c t K e y > < D i a g r a m O b j e c t K e y > < K e y > R e l a t i o n s h i p s \ & l t ; T a b l e s \ O K R _ L I S T   W I T H   S D G   M A P P I N G S \ C o l u m n s \ S D G _ R E F & g t ; - & l t ; T a b l e s \ U N _ S D G \ C o l u m n s \ S D G _ R E F & g t ; \ F K < / K e y > < / D i a g r a m O b j e c t K e y > < D i a g r a m O b j e c t K e y > < K e y > R e l a t i o n s h i p s \ & l t ; T a b l e s \ O K R _ L I S T   W I T H   S D G   M A P P I N G S \ C o l u m n s \ S D G _ R E F & g t ; - & l t ; T a b l e s \ U N _ S D G \ C o l u m n s \ S D G _ R E F & g t ; \ P K < / K e y > < / D i a g r a m O b j e c t K e y > < D i a g r a m O b j e c t K e y > < K e y > R e l a t i o n s h i p s \ & l t ; T a b l e s \ O K R _ L I S T   W I T H   S D G   M A P P I N G S \ C o l u m n s \ S D G _ R E F & g t ; - & l t ; T a b l e s \ U N _ S D G \ C o l u m n s \ S D G _ R E F & g t ; \ C r o s s F i l t e r < / K e y > < / D i a g r a m O b j e c t K e y > < / A l l K e y s > < S e l e c t e d K e y s > < D i a g r a m O b j e c t K e y > < K e y > R e l a t i o n s h i p s \ & l t ; T a b l e s \ O K R _ L I S T   W I T H   S D G   M A P P I N G S \ C o l u m n s \ S D G _ R E F & g t ; - & l t ; T a b l e s \ U N _ S D G \ C o l u m n s \ S D G _ R E F & g t ; 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 T a g s \ T a b l e s \ & l t ; T a b l e s \ O K R _ L I S T & g t ; < / K e y > < / a : K e y > < a : V a l u e   i : t y p e = " D i a g r a m D i s p l a y T a g V i e w S t a t e " > < I s N o t F i l t e r e d O u t > t r u e < / I s N o t F i l t e r e d O u t > < / a : V a l u e > < / a : K e y V a l u e O f D i a g r a m O b j e c t K e y a n y T y p e z b w N T n L X > < a : K e y V a l u e O f D i a g r a m O b j e c t K e y a n y T y p e z b w N T n L X > < a : K e y > < K e y > D y n a m i c   T a g s \ T a b l e s \ & l t ; T a b l e s \ S D G _ M A P & g t ; < / K e y > < / a : K e y > < a : V a l u e   i : t y p e = " D i a g r a m D i s p l a y T a g V i e w S t a t e " > < I s N o t F i l t e r e d O u t > t r u e < / I s N o t F i l t e r e d O u t > < / a : V a l u e > < / a : K e y V a l u e O f D i a g r a m O b j e c t K e y a n y T y p e z b w N T n L X > < a : K e y V a l u e O f D i a g r a m O b j e c t K e y a n y T y p e z b w N T n L X > < a : K e y > < K e y > D y n a m i c   T a g s \ T a b l e s \ & l t ; T a b l e s \ S D G _ W E I G H T & g t ; < / K e y > < / a : K e y > < a : V a l u e   i : t y p e = " D i a g r a m D i s p l a y T a g V i e w S t a t e " > < I s N o t F i l t e r e d O u t > t r u e < / I s N o t F i l t e r e d O u t > < / a : V a l u e > < / a : K e y V a l u e O f D i a g r a m O b j e c t K e y a n y T y p e z b w N T n L X > < a : K e y V a l u e O f D i a g r a m O b j e c t K e y a n y T y p e z b w N T n L X > < a : K e y > < K e y > D y n a m i c   T a g s \ T a b l e s \ & l t ; T a b l e s \ U N _ S D G & g t ; < / K e y > < / a : K e y > < a : V a l u e   i : t y p e = " D i a g r a m D i s p l a y T a g V i e w S t a t e " > < I s N o t F i l t e r e d O u t > t r u e < / I s N o t F i l t e r e d O u t > < / a : V a l u e > < / a : K e y V a l u e O f D i a g r a m O b j e c t K e y a n y T y p e z b w N T n L X > < a : K e y V a l u e O f D i a g r a m O b j e c t K e y a n y T y p e z b w N T n L X > < a : K e y > < K e y > D y n a m i c   T a g s \ T a b l e s \ & l t ; T a b l e s \ O K R _ L I S T   1 & g t ; < / K e y > < / a : K e y > < a : V a l u e   i : t y p e = " D i a g r a m D i s p l a y T a g V i e w S t a t e " > < I s N o t F i l t e r e d O u t > t r u e < / I s N o t F i l t e r e d O u t > < / a : V a l u e > < / a : K e y V a l u e O f D i a g r a m O b j e c t K e y a n y T y p e z b w N T n L X > < a : K e y V a l u e O f D i a g r a m O b j e c t K e y a n y T y p e z b w N T n L X > < a : K e y > < K e y > D y n a m i c   T a g s \ T a b l e s \ & l t ; T a b l e s \ O K R _ L I S T   W I T H   S D G   M A P P I N G S & g t ; < / K e y > < / a : K e y > < a : V a l u e   i : t y p e = " D i a g r a m D i s p l a y T a g V i e w S t a t e " > < I s N o t F i l t e r e d O u t > t r u e < / I s N o t F i l t e r e d O u t > < / a : V a l u e > < / a : K e y V a l u e O f D i a g r a m O b j e c t K e y a n y T y p e z b w N T n L X > < a : K e y V a l u e O f D i a g r a m O b j e c t K e y a n y T y p e z b w N T n L X > < a : K e y > < K e y > T a b l e s \ O K R _ L I S T < / K e y > < / a : K e y > < a : V a l u e   i : t y p e = " D i a g r a m D i s p l a y N o d e V i e w S t a t e " > < H e i g h t > 3 6 9 < / H e i g h t > < I s E x p a n d e d > t r u e < / I s E x p a n d e d > < L a y e d O u t > t r u e < / L a y e d O u t > < L e f t > 6 6 0 . 1 9 2 3 7 8 8 6 4 6 6 8 4 < / L e f t > < T a b I n d e x > 5 < / T a b I n d e x > < T o p > 3 8 8 < / T o p > < W i d t h > 2 0 0 < / W i d t h > < / a : V a l u e > < / a : K e y V a l u e O f D i a g r a m O b j e c t K e y a n y T y p e z b w N T n L X > < a : K e y V a l u e O f D i a g r a m O b j e c t K e y a n y T y p e z b w N T n L X > < a : K e y > < K e y > T a b l e s \ O K R _ L I S T \ C o l u m n s \ O b j e c t i v e   a r e a < / K e y > < / a : K e y > < a : V a l u e   i : t y p e = " D i a g r a m D i s p l a y N o d e V i e w S t a t e " > < H e i g h t > 1 5 0 < / H e i g h t > < I s E x p a n d e d > t r u e < / I s E x p a n d e d > < W i d t h > 2 0 0 < / W i d t h > < / a : V a l u e > < / a : K e y V a l u e O f D i a g r a m O b j e c t K e y a n y T y p e z b w N T n L X > < a : K e y V a l u e O f D i a g r a m O b j e c t K e y a n y T y p e z b w N T n L X > < a : K e y > < K e y > T a b l e s \ O K R _ L I S T \ C o l u m n s \ # < / K e y > < / a : K e y > < a : V a l u e   i : t y p e = " D i a g r a m D i s p l a y N o d e V i e w S t a t e " > < H e i g h t > 1 5 0 < / H e i g h t > < I s E x p a n d e d > t r u e < / I s E x p a n d e d > < W i d t h > 2 0 0 < / W i d t h > < / a : V a l u e > < / a : K e y V a l u e O f D i a g r a m O b j e c t K e y a n y T y p e z b w N T n L X > < a : K e y V a l u e O f D i a g r a m O b j e c t K e y a n y T y p e z b w N T n L X > < a : K e y > < K e y > T a b l e s \ O K R _ L I S T \ C o l u m n s \ O b j e c t i v e < / K e y > < / a : K e y > < a : V a l u e   i : t y p e = " D i a g r a m D i s p l a y N o d e V i e w S t a t e " > < H e i g h t > 1 5 0 < / H e i g h t > < I s E x p a n d e d > t r u e < / I s E x p a n d e d > < W i d t h > 2 0 0 < / W i d t h > < / a : V a l u e > < / a : K e y V a l u e O f D i a g r a m O b j e c t K e y a n y T y p e z b w N T n L X > < a : K e y V a l u e O f D i a g r a m O b j e c t K e y a n y T y p e z b w N T n L X > < a : K e y > < K e y > T a b l e s \ O K R _ L I S T \ C o l u m n s \ O b j e c t i v e   T a r g e t   d a t e < / K e y > < / a : K e y > < a : V a l u e   i : t y p e = " D i a g r a m D i s p l a y N o d e V i e w S t a t e " > < H e i g h t > 1 5 0 < / H e i g h t > < I s E x p a n d e d > t r u e < / I s E x p a n d e d > < W i d t h > 2 0 0 < / W i d t h > < / a : V a l u e > < / a : K e y V a l u e O f D i a g r a m O b j e c t K e y a n y T y p e z b w N T n L X > < a : K e y V a l u e O f D i a g r a m O b j e c t K e y a n y T y p e z b w N T n L X > < a : K e y > < K e y > T a b l e s \ O K R _ L I S T \ C o l u m n s \ K e y   R e s u l t < / K e y > < / a : K e y > < a : V a l u e   i : t y p e = " D i a g r a m D i s p l a y N o d e V i e w S t a t e " > < H e i g h t > 1 5 0 < / H e i g h t > < I s E x p a n d e d > t r u e < / I s E x p a n d e d > < W i d t h > 2 0 0 < / W i d t h > < / a : V a l u e > < / a : K e y V a l u e O f D i a g r a m O b j e c t K e y a n y T y p e z b w N T n L X > < a : K e y V a l u e O f D i a g r a m O b j e c t K e y a n y T y p e z b w N T n L X > < a : K e y > < K e y > T a b l e s \ O K R _ L I S T \ C o l u m n s \ K R   T a r g e t   D a t e < / K e y > < / a : K e y > < a : V a l u e   i : t y p e = " D i a g r a m D i s p l a y N o d e V i e w S t a t e " > < H e i g h t > 1 5 0 < / H e i g h t > < I s E x p a n d e d > t r u e < / I s E x p a n d e d > < W i d t h > 2 0 0 < / W i d t h > < / a : V a l u e > < / a : K e y V a l u e O f D i a g r a m O b j e c t K e y a n y T y p e z b w N T n L X > < a : K e y V a l u e O f D i a g r a m O b j e c t K e y a n y T y p e z b w N T n L X > < a : K e y > < K e y > T a b l e s \ O K R _ L I S T \ C o l u m n s \ K R   M e t r i c < / K e y > < / a : K e y > < a : V a l u e   i : t y p e = " D i a g r a m D i s p l a y N o d e V i e w S t a t e " > < H e i g h t > 1 5 0 < / H e i g h t > < I s E x p a n d e d > t r u e < / I s E x p a n d e d > < W i d t h > 2 0 0 < / W i d t h > < / a : V a l u e > < / a : K e y V a l u e O f D i a g r a m O b j e c t K e y a n y T y p e z b w N T n L X > < a : K e y V a l u e O f D i a g r a m O b j e c t K e y a n y T y p e z b w N T n L X > < a : K e y > < K e y > T a b l e s \ O K R _ L I S T \ C o l u m n s \ K R   M e t r i c   V a l u e < / K e y > < / a : K e y > < a : V a l u e   i : t y p e = " D i a g r a m D i s p l a y N o d e V i e w S t a t e " > < H e i g h t > 1 5 0 < / H e i g h t > < I s E x p a n d e d > t r u e < / I s E x p a n d e d > < W i d t h > 2 0 0 < / W i d t h > < / a : V a l u e > < / a : K e y V a l u e O f D i a g r a m O b j e c t K e y a n y T y p e z b w N T n L X > < a : K e y V a l u e O f D i a g r a m O b j e c t K e y a n y T y p e z b w N T n L X > < a : K e y > < K e y > T a b l e s \ O K R _ L I S T \ C o l u m n s \ K R   M e t r i c   t a r g e t < / K e y > < / a : K e y > < a : V a l u e   i : t y p e = " D i a g r a m D i s p l a y N o d e V i e w S t a t e " > < H e i g h t > 1 5 0 < / H e i g h t > < I s E x p a n d e d > t r u e < / I s E x p a n d e d > < W i d t h > 2 0 0 < / W i d t h > < / a : V a l u e > < / a : K e y V a l u e O f D i a g r a m O b j e c t K e y a n y T y p e z b w N T n L X > < a : K e y V a l u e O f D i a g r a m O b j e c t K e y a n y T y p e z b w N T n L X > < a : K e y > < K e y > T a b l e s \ O K R _ L I S T \ C o l u m n s \ K R   M e t r i c   S c o r e < / K e y > < / a : K e y > < a : V a l u e   i : t y p e = " D i a g r a m D i s p l a y N o d e V i e w S t a t e " > < H e i g h t > 1 5 0 < / H e i g h t > < I s E x p a n d e d > t r u e < / I s E x p a n d e d > < W i d t h > 2 0 0 < / W i d t h > < / a : V a l u e > < / a : K e y V a l u e O f D i a g r a m O b j e c t K e y a n y T y p e z b w N T n L X > < a : K e y V a l u e O f D i a g r a m O b j e c t K e y a n y T y p e z b w N T n L X > < a : K e y > < K e y > T a b l e s \ O K R _ L I S T \ C o l u m n s \ K R   W e i g h t i n g < / K e y > < / a : K e y > < a : V a l u e   i : t y p e = " D i a g r a m D i s p l a y N o d e V i e w S t a t e " > < H e i g h t > 1 5 0 < / H e i g h t > < I s E x p a n d e d > t r u e < / I s E x p a n d e d > < W i d t h > 2 0 0 < / W i d t h > < / a : V a l u e > < / a : K e y V a l u e O f D i a g r a m O b j e c t K e y a n y T y p e z b w N T n L X > < a : K e y V a l u e O f D i a g r a m O b j e c t K e y a n y T y p e z b w N T n L X > < a : K e y > < K e y > T a b l e s \ O K R _ L I S T \ M e a s u r e s \ P r o g r e s s   S c o r e < / K e y > < / a : K e y > < a : V a l u e   i : t y p e = " D i a g r a m D i s p l a y N o d e V i e w S t a t e " > < H e i g h t > 1 5 0 < / H e i g h t > < I s E x p a n d e d > t r u e < / I s E x p a n d e d > < W i d t h > 2 0 0 < / W i d t h > < / a : V a l u e > < / a : K e y V a l u e O f D i a g r a m O b j e c t K e y a n y T y p e z b w N T n L X > < a : K e y V a l u e O f D i a g r a m O b j e c t K e y a n y T y p e z b w N T n L X > < a : K e y > < K e y > T a b l e s \ O K R _ L I S T \ M e a s u r e s \ S h o r t f a l l < / K e y > < / a : K e y > < a : V a l u e   i : t y p e = " D i a g r a m D i s p l a y N o d e V i e w S t a t e " > < H e i g h t > 1 5 0 < / H e i g h t > < I s E x p a n d e d > t r u e < / I s E x p a n d e d > < W i d t h > 2 0 0 < / W i d t h > < / a : V a l u e > < / a : K e y V a l u e O f D i a g r a m O b j e c t K e y a n y T y p e z b w N T n L X > < a : K e y V a l u e O f D i a g r a m O b j e c t K e y a n y T y p e z b w N T n L X > < a : K e y > < K e y > T a b l e s \ O K R _ L I S T \ M e a s u r e s \ S u m   o f   K R   M e t r i c   S c o r e < / K e y > < / a : K e y > < a : V a l u e   i : t y p e = " D i a g r a m D i s p l a y N o d e V i e w S t a t e " > < H e i g h t > 1 5 0 < / H e i g h t > < I s E x p a n d e d > t r u e < / I s E x p a n d e d > < W i d t h > 2 0 0 < / W i d t h > < / a : V a l u e > < / a : K e y V a l u e O f D i a g r a m O b j e c t K e y a n y T y p e z b w N T n L X > < a : K e y V a l u e O f D i a g r a m O b j e c t K e y a n y T y p e z b w N T n L X > < a : K e y > < K e y > T a b l e s \ O K R _ L I S T \ S u m   o f   K R   M e t r i c   S c o r e \ A d d i t i o n a l   I n f o \ I m p l i c i t   M e a s u r e < / K e y > < / a : K e y > < a : V a l u e   i : t y p e = " D i a g r a m D i s p l a y V i e w S t a t e I D i a g r a m T a g A d d i t i o n a l I n f o " / > < / a : K e y V a l u e O f D i a g r a m O b j e c t K e y a n y T y p e z b w N T n L X > < a : K e y V a l u e O f D i a g r a m O b j e c t K e y a n y T y p e z b w N T n L X > < a : K e y > < K e y > T a b l e s \ O K R _ L I S T \ M e a s u r e s \ A v e r a g e   o f   K R   M e t r i c   S c o r e < / K e y > < / a : K e y > < a : V a l u e   i : t y p e = " D i a g r a m D i s p l a y N o d e V i e w S t a t e " > < H e i g h t > 1 5 0 < / H e i g h t > < I s E x p a n d e d > t r u e < / I s E x p a n d e d > < W i d t h > 2 0 0 < / W i d t h > < / a : V a l u e > < / a : K e y V a l u e O f D i a g r a m O b j e c t K e y a n y T y p e z b w N T n L X > < a : K e y V a l u e O f D i a g r a m O b j e c t K e y a n y T y p e z b w N T n L X > < a : K e y > < K e y > T a b l e s \ O K R _ L I S T \ A v e r a g e   o f   K R   M e t r i c   S c o r e \ A d d i t i o n a l   I n f o \ I m p l i c i t   M e a s u r e < / K e y > < / a : K e y > < a : V a l u e   i : t y p e = " D i a g r a m D i s p l a y V i e w S t a t e I D i a g r a m T a g A d d i t i o n a l I n f o " / > < / a : K e y V a l u e O f D i a g r a m O b j e c t K e y a n y T y p e z b w N T n L X > < a : K e y V a l u e O f D i a g r a m O b j e c t K e y a n y T y p e z b w N T n L X > < a : K e y > < K e y > T a b l e s \ O K R _ L I S T \ M e a s u r e s \ S u m   o f   K R   M e t r i c   V a l u e < / K e y > < / a : K e y > < a : V a l u e   i : t y p e = " D i a g r a m D i s p l a y N o d e V i e w S t a t e " > < H e i g h t > 1 5 0 < / H e i g h t > < I s E x p a n d e d > t r u e < / I s E x p a n d e d > < W i d t h > 2 0 0 < / W i d t h > < / a : V a l u e > < / a : K e y V a l u e O f D i a g r a m O b j e c t K e y a n y T y p e z b w N T n L X > < a : K e y V a l u e O f D i a g r a m O b j e c t K e y a n y T y p e z b w N T n L X > < a : K e y > < K e y > T a b l e s \ O K R _ L I S T \ S u m   o f   K R   M e t r i c   V a l u e \ A d d i t i o n a l   I n f o \ I m p l i c i t   M e a s u r e < / K e y > < / a : K e y > < a : V a l u e   i : t y p e = " D i a g r a m D i s p l a y V i e w S t a t e I D i a g r a m T a g A d d i t i o n a l I n f o " / > < / a : K e y V a l u e O f D i a g r a m O b j e c t K e y a n y T y p e z b w N T n L X > < a : K e y V a l u e O f D i a g r a m O b j e c t K e y a n y T y p e z b w N T n L X > < a : K e y > < K e y > T a b l e s \ O K R _ L I S T \ M e a s u r e s \ S u m   o f   K R   M e t r i c   t a r g e t < / K e y > < / a : K e y > < a : V a l u e   i : t y p e = " D i a g r a m D i s p l a y N o d e V i e w S t a t e " > < H e i g h t > 1 5 0 < / H e i g h t > < I s E x p a n d e d > t r u e < / I s E x p a n d e d > < W i d t h > 2 0 0 < / W i d t h > < / a : V a l u e > < / a : K e y V a l u e O f D i a g r a m O b j e c t K e y a n y T y p e z b w N T n L X > < a : K e y V a l u e O f D i a g r a m O b j e c t K e y a n y T y p e z b w N T n L X > < a : K e y > < K e y > T a b l e s \ O K R _ L I S T \ S u m   o f   K R   M e t r i c   t a r g e t \ A d d i t i o n a l   I n f o \ I m p l i c i t   M e a s u r e < / K e y > < / a : K e y > < a : V a l u e   i : t y p e = " D i a g r a m D i s p l a y V i e w S t a t e I D i a g r a m T a g A d d i t i o n a l I n f o " / > < / a : K e y V a l u e O f D i a g r a m O b j e c t K e y a n y T y p e z b w N T n L X > < a : K e y V a l u e O f D i a g r a m O b j e c t K e y a n y T y p e z b w N T n L X > < a : K e y > < K e y > T a b l e s \ S D G _ M A P < / K e y > < / a : K e y > < a : V a l u e   i : t y p e = " D i a g r a m D i s p l a y N o d e V i e w S t a t e " > < H e i g h t > 3 6 4 < / H e i g h t > < I s E x p a n d e d > t r u e < / I s E x p a n d e d > < L a y e d O u t > t r u e < / L a y e d O u t > < L e f t > 2 8 7 . 0 9 6 1 8 9 4 3 2 3 3 4 2 < / L e f t > < T a b I n d e x > 4 < / T a b I n d e x > < T o p > 3 8 8 < / T o p > < W i d t h > 2 0 0 < / W i d t h > < / a : V a l u e > < / a : K e y V a l u e O f D i a g r a m O b j e c t K e y a n y T y p e z b w N T n L X > < a : K e y V a l u e O f D i a g r a m O b j e c t K e y a n y T y p e z b w N T n L X > < a : K e y > < K e y > T a b l e s \ S D G _ M A P \ C o l u m n s \ O b j e c t i v e   a r e a < / K e y > < / a : K e y > < a : V a l u e   i : t y p e = " D i a g r a m D i s p l a y N o d e V i e w S t a t e " > < H e i g h t > 1 5 0 < / H e i g h t > < I s E x p a n d e d > t r u e < / I s E x p a n d e d > < W i d t h > 2 0 0 < / W i d t h > < / a : V a l u e > < / a : K e y V a l u e O f D i a g r a m O b j e c t K e y a n y T y p e z b w N T n L X > < a : K e y V a l u e O f D i a g r a m O b j e c t K e y a n y T y p e z b w N T n L X > < a : K e y > < K e y > T a b l e s \ S D G _ M A P \ C o l u m n s \ # < / K e y > < / a : K e y > < a : V a l u e   i : t y p e = " D i a g r a m D i s p l a y N o d e V i e w S t a t e " > < H e i g h t > 1 5 0 < / H e i g h t > < I s E x p a n d e d > t r u e < / I s E x p a n d e d > < W i d t h > 2 0 0 < / W i d t h > < / a : V a l u e > < / a : K e y V a l u e O f D i a g r a m O b j e c t K e y a n y T y p e z b w N T n L X > < a : K e y V a l u e O f D i a g r a m O b j e c t K e y a n y T y p e z b w N T n L X > < a : K e y > < K e y > T a b l e s \ S D G _ M A P \ C o l u m n s \ O b j e c t i v e < / K e y > < / a : K e y > < a : V a l u e   i : t y p e = " D i a g r a m D i s p l a y N o d e V i e w S t a t e " > < H e i g h t > 1 5 0 < / H e i g h t > < I s E x p a n d e d > t r u e < / I s E x p a n d e d > < W i d t h > 2 0 0 < / W i d t h > < / a : V a l u e > < / a : K e y V a l u e O f D i a g r a m O b j e c t K e y a n y T y p e z b w N T n L X > < a : K e y V a l u e O f D i a g r a m O b j e c t K e y a n y T y p e z b w N T n L X > < a : K e y > < K e y > T a b l e s \ S D G _ M A P \ C o l u m n s \ S D G _ R E F < / K e y > < / a : K e y > < a : V a l u e   i : t y p e = " D i a g r a m D i s p l a y N o d e V i e w S t a t e " > < H e i g h t > 1 5 0 < / H e i g h t > < I s E x p a n d e d > t r u e < / I s E x p a n d e d > < W i d t h > 2 0 0 < / W i d t h > < / a : V a l u e > < / a : K e y V a l u e O f D i a g r a m O b j e c t K e y a n y T y p e z b w N T n L X > < a : K e y V a l u e O f D i a g r a m O b j e c t K e y a n y T y p e z b w N T n L X > < a : K e y > < K e y > T a b l e s \ S D G _ M A P \ C o l u m n s \ V a l u e < / K e y > < / a : K e y > < a : V a l u e   i : t y p e = " D i a g r a m D i s p l a y N o d e V i e w S t a t e " > < H e i g h t > 1 5 0 < / H e i g h t > < I s E x p a n d e d > t r u e < / I s E x p a n d e d > < W i d t h > 2 0 0 < / W i d t h > < / a : V a l u e > < / a : K e y V a l u e O f D i a g r a m O b j e c t K e y a n y T y p e z b w N T n L X > < a : K e y V a l u e O f D i a g r a m O b j e c t K e y a n y T y p e z b w N T n L X > < a : K e y > < K e y > T a b l e s \ S D G _ M A P \ C o l u m n s \ K R   W e i g h t i n g < / K e y > < / a : K e y > < a : V a l u e   i : t y p e = " D i a g r a m D i s p l a y N o d e V i e w S t a t e " > < H e i g h t > 1 5 0 < / H e i g h t > < I s E x p a n d e d > t r u e < / I s E x p a n d e d > < W i d t h > 2 0 0 < / W i d t h > < / a : V a l u e > < / a : K e y V a l u e O f D i a g r a m O b j e c t K e y a n y T y p e z b w N T n L X > < a : K e y V a l u e O f D i a g r a m O b j e c t K e y a n y T y p e z b w N T n L X > < a : K e y > < K e y > T a b l e s \ S D G _ M A P \ C o l u m n s \ W E I G H T I N G 1 < / K e y > < / a : K e y > < a : V a l u e   i : t y p e = " D i a g r a m D i s p l a y N o d e V i e w S t a t e " > < H e i g h t > 1 5 0 < / H e i g h t > < I s E x p a n d e d > t r u e < / I s E x p a n d e d > < W i d t h > 2 0 0 < / W i d t h > < / a : V a l u e > < / a : K e y V a l u e O f D i a g r a m O b j e c t K e y a n y T y p e z b w N T n L X > < a : K e y V a l u e O f D i a g r a m O b j e c t K e y a n y T y p e z b w N T n L X > < a : K e y > < K e y > T a b l e s \ S D G _ M A P \ C o l u m n s \ S D G   W e i g h t e d   S c o r e < / K e y > < / a : K e y > < a : V a l u e   i : t y p e = " D i a g r a m D i s p l a y N o d e V i e w S t a t e " > < H e i g h t > 1 5 0 < / H e i g h t > < I s E x p a n d e d > t r u e < / I s E x p a n d e d > < W i d t h > 2 0 0 < / W i d t h > < / a : V a l u e > < / a : K e y V a l u e O f D i a g r a m O b j e c t K e y a n y T y p e z b w N T n L X > < a : K e y V a l u e O f D i a g r a m O b j e c t K e y a n y T y p e z b w N T n L X > < a : K e y > < K e y > T a b l e s \ S D G _ M A P \ M e a s u r e s \ C o u n t   o f   S D G   W e i g h t e d   S c o r e < / K e y > < / a : K e y > < a : V a l u e   i : t y p e = " D i a g r a m D i s p l a y N o d e V i e w S t a t e " > < H e i g h t > 1 5 0 < / H e i g h t > < I s E x p a n d e d > t r u e < / I s E x p a n d e d > < W i d t h > 2 0 0 < / W i d t h > < / a : V a l u e > < / a : K e y V a l u e O f D i a g r a m O b j e c t K e y a n y T y p e z b w N T n L X > < a : K e y V a l u e O f D i a g r a m O b j e c t K e y a n y T y p e z b w N T n L X > < a : K e y > < K e y > T a b l e s \ S D G _ M A P \ C o u n t   o f   S D G   W e i g h t e d   S c o r e \ A d d i t i o n a l   I n f o \ I m p l i c i t   M e a s u r e < / K e y > < / a : K e y > < a : V a l u e   i : t y p e = " D i a g r a m D i s p l a y V i e w S t a t e I D i a g r a m T a g A d d i t i o n a l I n f o " / > < / a : K e y V a l u e O f D i a g r a m O b j e c t K e y a n y T y p e z b w N T n L X > < a : K e y V a l u e O f D i a g r a m O b j e c t K e y a n y T y p e z b w N T n L X > < a : K e y > < K e y > T a b l e s \ S D G _ M A P \ M e a s u r e s \ S u m   o f   S D G   W e i g h t e d   S c o r e < / K e y > < / a : K e y > < a : V a l u e   i : t y p e = " D i a g r a m D i s p l a y N o d e V i e w S t a t e " > < H e i g h t > 1 5 0 < / H e i g h t > < I s E x p a n d e d > t r u e < / I s E x p a n d e d > < W i d t h > 2 0 0 < / W i d t h > < / a : V a l u e > < / a : K e y V a l u e O f D i a g r a m O b j e c t K e y a n y T y p e z b w N T n L X > < a : K e y V a l u e O f D i a g r a m O b j e c t K e y a n y T y p e z b w N T n L X > < a : K e y > < K e y > T a b l e s \ S D G _ M A P \ S u m   o f   S D G   W e i g h t e d   S c o r e \ A d d i t i o n a l   I n f o \ I m p l i c i t   M e a s u r e < / K e y > < / a : K e y > < a : V a l u e   i : t y p e = " D i a g r a m D i s p l a y V i e w S t a t e I D i a g r a m T a g A d d i t i o n a l I n f o " / > < / a : K e y V a l u e O f D i a g r a m O b j e c t K e y a n y T y p e z b w N T n L X > < a : K e y V a l u e O f D i a g r a m O b j e c t K e y a n y T y p e z b w N T n L X > < a : K e y > < K e y > T a b l e s \ S D G _ W E I G H T < / K e y > < / a : K e y > < a : V a l u e   i : t y p e = " D i a g r a m D i s p l a y N o d e V i e w S t a t e " > < H e i g h t > 1 5 0 < / H e i g h t > < I s E x p a n d e d > t r u e < / I s E x p a n d e d > < L a y e d O u t > t r u e < / L a y e d O u t > < T o p > 1 0 < / T o p > < W i d t h > 2 0 0 < / W i d t h > < / a : V a l u e > < / a : K e y V a l u e O f D i a g r a m O b j e c t K e y a n y T y p e z b w N T n L X > < a : K e y V a l u e O f D i a g r a m O b j e c t K e y a n y T y p e z b w N T n L X > < a : K e y > < K e y > T a b l e s \ S D G _ W E I G H T \ C o l u m n s \ M A P P I N G   S C O R E < / K e y > < / a : K e y > < a : V a l u e   i : t y p e = " D i a g r a m D i s p l a y N o d e V i e w S t a t e " > < H e i g h t > 1 5 0 < / H e i g h t > < I s E x p a n d e d > t r u e < / I s E x p a n d e d > < W i d t h > 2 0 0 < / W i d t h > < / a : V a l u e > < / a : K e y V a l u e O f D i a g r a m O b j e c t K e y a n y T y p e z b w N T n L X > < a : K e y V a l u e O f D i a g r a m O b j e c t K e y a n y T y p e z b w N T n L X > < a : K e y > < K e y > T a b l e s \ S D G _ W E I G H T \ C o l u m n s \ M E A N I N G < / K e y > < / a : K e y > < a : V a l u e   i : t y p e = " D i a g r a m D i s p l a y N o d e V i e w S t a t e " > < H e i g h t > 1 5 0 < / H e i g h t > < I s E x p a n d e d > t r u e < / I s E x p a n d e d > < W i d t h > 2 0 0 < / W i d t h > < / a : V a l u e > < / a : K e y V a l u e O f D i a g r a m O b j e c t K e y a n y T y p e z b w N T n L X > < a : K e y V a l u e O f D i a g r a m O b j e c t K e y a n y T y p e z b w N T n L X > < a : K e y > < K e y > T a b l e s \ S D G _ W E I G H T \ C o l u m n s \ W E I G H T I N G < / K e y > < / a : K e y > < a : V a l u e   i : t y p e = " D i a g r a m D i s p l a y N o d e V i e w S t a t e " > < H e i g h t > 1 5 0 < / H e i g h t > < I s E x p a n d e d > t r u e < / I s E x p a n d e d > < W i d t h > 2 0 0 < / W i d t h > < / a : V a l u e > < / a : K e y V a l u e O f D i a g r a m O b j e c t K e y a n y T y p e z b w N T n L X > < a : K e y V a l u e O f D i a g r a m O b j e c t K e y a n y T y p e z b w N T n L X > < a : K e y > < K e y > T a b l e s \ U N _ S D G < / K e y > < / a : K e y > < a : V a l u e   i : t y p e = " D i a g r a m D i s p l a y N o d e V i e w S t a t e " > < H e i g h t > 1 5 0 < / H e i g h t > < I s E x p a n d e d > t r u e < / I s E x p a n d e d > < L a y e d O u t > t r u e < / L a y e d O u t > < L e f t > 6 . 9 0 3 8 1 0 5 6 7 6 6 5 6 8 6 9 < / L e f t > < T a b I n d e x > 2 < / T a b I n d e x > < T o p > 1 7 8 < / T o p > < W i d t h > 2 0 0 < / W i d t h > < / a : V a l u e > < / a : K e y V a l u e O f D i a g r a m O b j e c t K e y a n y T y p e z b w N T n L X > < a : K e y V a l u e O f D i a g r a m O b j e c t K e y a n y T y p e z b w N T n L X > < a : K e y > < K e y > T a b l e s \ U N _ S D G \ C o l u m n s \ S D G # < / K e y > < / a : K e y > < a : V a l u e   i : t y p e = " D i a g r a m D i s p l a y N o d e V i e w S t a t e " > < H e i g h t > 1 5 0 < / H e i g h t > < I s E x p a n d e d > t r u e < / I s E x p a n d e d > < W i d t h > 2 0 0 < / W i d t h > < / a : V a l u e > < / a : K e y V a l u e O f D i a g r a m O b j e c t K e y a n y T y p e z b w N T n L X > < a : K e y V a l u e O f D i a g r a m O b j e c t K e y a n y T y p e z b w N T n L X > < a : K e y > < K e y > T a b l e s \ U N _ S D G \ C o l u m n s \ S D G _ R E F < / K e y > < / a : K e y > < a : V a l u e   i : t y p e = " D i a g r a m D i s p l a y N o d e V i e w S t a t e " > < H e i g h t > 1 5 0 < / H e i g h t > < I s E x p a n d e d > t r u e < / I s E x p a n d e d > < W i d t h > 2 0 0 < / W i d t h > < / a : V a l u e > < / a : K e y V a l u e O f D i a g r a m O b j e c t K e y a n y T y p e z b w N T n L X > < a : K e y V a l u e O f D i a g r a m O b j e c t K e y a n y T y p e z b w N T n L X > < a : K e y > < K e y > T a b l e s \ U N _ S D G \ C o l u m n s \ S D G < / K e y > < / a : K e y > < a : V a l u e   i : t y p e = " D i a g r a m D i s p l a y N o d e V i e w S t a t e " > < H e i g h t > 1 5 0 < / H e i g h t > < I s E x p a n d e d > t r u e < / I s E x p a n d e d > < W i d t h > 2 0 0 < / W i d t h > < / a : V a l u e > < / a : K e y V a l u e O f D i a g r a m O b j e c t K e y a n y T y p e z b w N T n L X > < a : K e y V a l u e O f D i a g r a m O b j e c t K e y a n y T y p e z b w N T n L X > < a : K e y > < K e y > T a b l e s \ U N _ S D G \ C o l u m n s \ I M A G E _ U R L < / K e y > < / a : K e y > < a : V a l u e   i : t y p e = " D i a g r a m D i s p l a y N o d e V i e w S t a t e " > < H e i g h t > 1 5 0 < / H e i g h t > < I s E x p a n d e d > t r u e < / I s E x p a n d e d > < W i d t h > 2 0 0 < / W i d t h > < / a : V a l u e > < / a : K e y V a l u e O f D i a g r a m O b j e c t K e y a n y T y p e z b w N T n L X > < a : K e y V a l u e O f D i a g r a m O b j e c t K e y a n y T y p e z b w N T n L X > < a : K e y > < K e y > T a b l e s \ O K R _ L I S T   1 < / K e y > < / a : K e y > < a : V a l u e   i : t y p e = " D i a g r a m D i s p l a y N o d e V i e w S t a t e " > < H e i g h t > 3 1 5 < / H e i g h t > < I s E x p a n d e d > t r u e < / I s E x p a n d e d > < L a y e d O u t > t r u e < / L a y e d O u t > < L e f t > 4 3 4 . 1 9 2 3 7 8 8 6 4 6 6 8 4 < / L e f t > < T a b I n d e x > 1 < / T a b I n d e x > < W i d t h > 2 0 0 < / W i d t h > < / a : V a l u e > < / a : K e y V a l u e O f D i a g r a m O b j e c t K e y a n y T y p e z b w N T n L X > < a : K e y V a l u e O f D i a g r a m O b j e c t K e y a n y T y p e z b w N T n L X > < a : K e y > < K e y > T a b l e s \ O K R _ L I S T   1 \ C o l u m n s \ O b j e c t i v e   a r e a < / K e y > < / a : K e y > < a : V a l u e   i : t y p e = " D i a g r a m D i s p l a y N o d e V i e w S t a t e " > < H e i g h t > 1 5 0 < / H e i g h t > < I s E x p a n d e d > t r u e < / I s E x p a n d e d > < W i d t h > 2 0 0 < / W i d t h > < / a : V a l u e > < / a : K e y V a l u e O f D i a g r a m O b j e c t K e y a n y T y p e z b w N T n L X > < a : K e y V a l u e O f D i a g r a m O b j e c t K e y a n y T y p e z b w N T n L X > < a : K e y > < K e y > T a b l e s \ O K R _ L I S T   1 \ C o l u m n s \ # < / K e y > < / a : K e y > < a : V a l u e   i : t y p e = " D i a g r a m D i s p l a y N o d e V i e w S t a t e " > < H e i g h t > 1 5 0 < / H e i g h t > < I s E x p a n d e d > t r u e < / I s E x p a n d e d > < W i d t h > 2 0 0 < / W i d t h > < / a : V a l u e > < / a : K e y V a l u e O f D i a g r a m O b j e c t K e y a n y T y p e z b w N T n L X > < a : K e y V a l u e O f D i a g r a m O b j e c t K e y a n y T y p e z b w N T n L X > < a : K e y > < K e y > T a b l e s \ O K R _ L I S T   1 \ C o l u m n s \ O b j e c t i v e < / K e y > < / a : K e y > < a : V a l u e   i : t y p e = " D i a g r a m D i s p l a y N o d e V i e w S t a t e " > < H e i g h t > 1 5 0 < / H e i g h t > < I s E x p a n d e d > t r u e < / I s E x p a n d e d > < W i d t h > 2 0 0 < / W i d t h > < / a : V a l u e > < / a : K e y V a l u e O f D i a g r a m O b j e c t K e y a n y T y p e z b w N T n L X > < a : K e y V a l u e O f D i a g r a m O b j e c t K e y a n y T y p e z b w N T n L X > < a : K e y > < K e y > T a b l e s \ O K R _ L I S T   1 \ C o l u m n s \ O b j e c t i v e   T a r g e t   d a t e < / K e y > < / a : K e y > < a : V a l u e   i : t y p e = " D i a g r a m D i s p l a y N o d e V i e w S t a t e " > < H e i g h t > 1 5 0 < / H e i g h t > < I s E x p a n d e d > t r u e < / I s E x p a n d e d > < W i d t h > 2 0 0 < / W i d t h > < / a : V a l u e > < / a : K e y V a l u e O f D i a g r a m O b j e c t K e y a n y T y p e z b w N T n L X > < a : K e y V a l u e O f D i a g r a m O b j e c t K e y a n y T y p e z b w N T n L X > < a : K e y > < K e y > T a b l e s \ O K R _ L I S T   1 \ C o l u m n s \ K e y   R e s u l t < / K e y > < / a : K e y > < a : V a l u e   i : t y p e = " D i a g r a m D i s p l a y N o d e V i e w S t a t e " > < H e i g h t > 1 5 0 < / H e i g h t > < I s E x p a n d e d > t r u e < / I s E x p a n d e d > < W i d t h > 2 0 0 < / W i d t h > < / a : V a l u e > < / a : K e y V a l u e O f D i a g r a m O b j e c t K e y a n y T y p e z b w N T n L X > < a : K e y V a l u e O f D i a g r a m O b j e c t K e y a n y T y p e z b w N T n L X > < a : K e y > < K e y > T a b l e s \ O K R _ L I S T   1 \ C o l u m n s \ K R   T a r g e t   D a t e < / K e y > < / a : K e y > < a : V a l u e   i : t y p e = " D i a g r a m D i s p l a y N o d e V i e w S t a t e " > < H e i g h t > 1 5 0 < / H e i g h t > < I s E x p a n d e d > t r u e < / I s E x p a n d e d > < W i d t h > 2 0 0 < / W i d t h > < / a : V a l u e > < / a : K e y V a l u e O f D i a g r a m O b j e c t K e y a n y T y p e z b w N T n L X > < a : K e y V a l u e O f D i a g r a m O b j e c t K e y a n y T y p e z b w N T n L X > < a : K e y > < K e y > T a b l e s \ O K R _ L I S T   1 \ C o l u m n s \ K R   M e t r i c < / K e y > < / a : K e y > < a : V a l u e   i : t y p e = " D i a g r a m D i s p l a y N o d e V i e w S t a t e " > < H e i g h t > 1 5 0 < / H e i g h t > < I s E x p a n d e d > t r u e < / I s E x p a n d e d > < W i d t h > 2 0 0 < / W i d t h > < / a : V a l u e > < / a : K e y V a l u e O f D i a g r a m O b j e c t K e y a n y T y p e z b w N T n L X > < a : K e y V a l u e O f D i a g r a m O b j e c t K e y a n y T y p e z b w N T n L X > < a : K e y > < K e y > T a b l e s \ O K R _ L I S T   1 \ C o l u m n s \ K R   M e t r i c   V a l u e < / K e y > < / a : K e y > < a : V a l u e   i : t y p e = " D i a g r a m D i s p l a y N o d e V i e w S t a t e " > < H e i g h t > 1 5 0 < / H e i g h t > < I s E x p a n d e d > t r u e < / I s E x p a n d e d > < W i d t h > 2 0 0 < / W i d t h > < / a : V a l u e > < / a : K e y V a l u e O f D i a g r a m O b j e c t K e y a n y T y p e z b w N T n L X > < a : K e y V a l u e O f D i a g r a m O b j e c t K e y a n y T y p e z b w N T n L X > < a : K e y > < K e y > T a b l e s \ O K R _ L I S T   1 \ C o l u m n s \ K R   M e t r i c   t a r g e t < / K e y > < / a : K e y > < a : V a l u e   i : t y p e = " D i a g r a m D i s p l a y N o d e V i e w S t a t e " > < H e i g h t > 1 5 0 < / H e i g h t > < I s E x p a n d e d > t r u e < / I s E x p a n d e d > < W i d t h > 2 0 0 < / W i d t h > < / a : V a l u e > < / a : K e y V a l u e O f D i a g r a m O b j e c t K e y a n y T y p e z b w N T n L X > < a : K e y V a l u e O f D i a g r a m O b j e c t K e y a n y T y p e z b w N T n L X > < a : K e y > < K e y > T a b l e s \ O K R _ L I S T   1 \ C o l u m n s \ K R   M e t r i c   S c o r e < / K e y > < / a : K e y > < a : V a l u e   i : t y p e = " D i a g r a m D i s p l a y N o d e V i e w S t a t e " > < H e i g h t > 1 5 0 < / H e i g h t > < I s E x p a n d e d > t r u e < / I s E x p a n d e d > < W i d t h > 2 0 0 < / W i d t h > < / a : V a l u e > < / a : K e y V a l u e O f D i a g r a m O b j e c t K e y a n y T y p e z b w N T n L X > < a : K e y V a l u e O f D i a g r a m O b j e c t K e y a n y T y p e z b w N T n L X > < a : K e y > < K e y > T a b l e s \ O K R _ L I S T   1 \ C o l u m n s \ K R   W e i g h t i n g < / K e y > < / a : K e y > < a : V a l u e   i : t y p e = " D i a g r a m D i s p l a y N o d e V i e w S t a t e " > < H e i g h t > 1 5 0 < / H e i g h t > < I s E x p a n d e d > t r u e < / I s E x p a n d e d > < W i d t h > 2 0 0 < / W i d t h > < / a : V a l u e > < / a : K e y V a l u e O f D i a g r a m O b j e c t K e y a n y T y p e z b w N T n L X > < a : K e y V a l u e O f D i a g r a m O b j e c t K e y a n y T y p e z b w N T n L X > < a : K e y > < K e y > T a b l e s \ O K R _ L I S T   W I T H   S D G   M A P P I N G S < / K e y > < / a : K e y > < a : V a l u e   i : t y p e = " D i a g r a m D i s p l a y N o d e V i e w S t a t e " > < H e i g h t > 3 5 6 < / H e i g h t > < I s E x p a n d e d > t r u e < / I s E x p a n d e d > < L a y e d O u t > t r u e < / L a y e d O u t > < L e f t > 7 . 1 9 2 3 7 8 8 6 4 6 6 8 3 9 8 8 < / L e f t > < T a b I n d e x > 3 < / T a b I n d e x > < T o p > 4 3 1 . 5 < / T o p > < W i d t h > 2 0 0 < / W i d t h > < / a : V a l u e > < / a : K e y V a l u e O f D i a g r a m O b j e c t K e y a n y T y p e z b w N T n L X > < a : K e y V a l u e O f D i a g r a m O b j e c t K e y a n y T y p e z b w N T n L X > < a : K e y > < K e y > T a b l e s \ O K R _ L I S T   W I T H   S D G   M A P P I N G S \ C o l u m n s \ O b j e c t i v e   a r e a < / K e y > < / a : K e y > < a : V a l u e   i : t y p e = " D i a g r a m D i s p l a y N o d e V i e w S t a t e " > < H e i g h t > 1 5 0 < / H e i g h t > < I s E x p a n d e d > t r u e < / I s E x p a n d e d > < W i d t h > 2 0 0 < / W i d t h > < / a : V a l u e > < / a : K e y V a l u e O f D i a g r a m O b j e c t K e y a n y T y p e z b w N T n L X > < a : K e y V a l u e O f D i a g r a m O b j e c t K e y a n y T y p e z b w N T n L X > < a : K e y > < K e y > T a b l e s \ O K R _ L I S T   W I T H   S D G   M A P P I N G S \ C o l u m n s \ # < / K e y > < / a : K e y > < a : V a l u e   i : t y p e = " D i a g r a m D i s p l a y N o d e V i e w S t a t e " > < H e i g h t > 1 5 0 < / H e i g h t > < I s E x p a n d e d > t r u e < / I s E x p a n d e d > < W i d t h > 2 0 0 < / W i d t h > < / a : V a l u e > < / a : K e y V a l u e O f D i a g r a m O b j e c t K e y a n y T y p e z b w N T n L X > < a : K e y V a l u e O f D i a g r a m O b j e c t K e y a n y T y p e z b w N T n L X > < a : K e y > < K e y > T a b l e s \ O K R _ L I S T   W I T H   S D G   M A P P I N G S \ C o l u m n s \ O b j e c t i v e < / K e y > < / a : K e y > < a : V a l u e   i : t y p e = " D i a g r a m D i s p l a y N o d e V i e w S t a t e " > < H e i g h t > 1 5 0 < / H e i g h t > < I s E x p a n d e d > t r u e < / I s E x p a n d e d > < W i d t h > 2 0 0 < / W i d t h > < / a : V a l u e > < / a : K e y V a l u e O f D i a g r a m O b j e c t K e y a n y T y p e z b w N T n L X > < a : K e y V a l u e O f D i a g r a m O b j e c t K e y a n y T y p e z b w N T n L X > < a : K e y > < K e y > T a b l e s \ O K R _ L I S T   W I T H   S D G   M A P P I N G S \ C o l u m n s \ O b j e c t i v e   T a r g e t   d a t e < / K e y > < / a : K e y > < a : V a l u e   i : t y p e = " D i a g r a m D i s p l a y N o d e V i e w S t a t e " > < H e i g h t > 1 5 0 < / H e i g h t > < I s E x p a n d e d > t r u e < / I s E x p a n d e d > < W i d t h > 2 0 0 < / W i d t h > < / a : V a l u e > < / a : K e y V a l u e O f D i a g r a m O b j e c t K e y a n y T y p e z b w N T n L X > < a : K e y V a l u e O f D i a g r a m O b j e c t K e y a n y T y p e z b w N T n L X > < a : K e y > < K e y > T a b l e s \ O K R _ L I S T   W I T H   S D G   M A P P I N G S \ C o l u m n s \ K e y   R e s u l t < / K e y > < / a : K e y > < a : V a l u e   i : t y p e = " D i a g r a m D i s p l a y N o d e V i e w S t a t e " > < H e i g h t > 1 5 0 < / H e i g h t > < I s E x p a n d e d > t r u e < / I s E x p a n d e d > < W i d t h > 2 0 0 < / W i d t h > < / a : V a l u e > < / a : K e y V a l u e O f D i a g r a m O b j e c t K e y a n y T y p e z b w N T n L X > < a : K e y V a l u e O f D i a g r a m O b j e c t K e y a n y T y p e z b w N T n L X > < a : K e y > < K e y > T a b l e s \ O K R _ L I S T   W I T H   S D G   M A P P I N G S \ C o l u m n s \ K R   T a r g e t   D a t e < / K e y > < / a : K e y > < a : V a l u e   i : t y p e = " D i a g r a m D i s p l a y N o d e V i e w S t a t e " > < H e i g h t > 1 5 0 < / H e i g h t > < I s E x p a n d e d > t r u e < / I s E x p a n d e d > < W i d t h > 2 0 0 < / W i d t h > < / a : V a l u e > < / a : K e y V a l u e O f D i a g r a m O b j e c t K e y a n y T y p e z b w N T n L X > < a : K e y V a l u e O f D i a g r a m O b j e c t K e y a n y T y p e z b w N T n L X > < a : K e y > < K e y > T a b l e s \ O K R _ L I S T   W I T H   S D G   M A P P I N G S \ C o l u m n s \ K R   M e t r i c < / K e y > < / a : K e y > < a : V a l u e   i : t y p e = " D i a g r a m D i s p l a y N o d e V i e w S t a t e " > < H e i g h t > 1 5 0 < / H e i g h t > < I s E x p a n d e d > t r u e < / I s E x p a n d e d > < W i d t h > 2 0 0 < / W i d t h > < / a : V a l u e > < / a : K e y V a l u e O f D i a g r a m O b j e c t K e y a n y T y p e z b w N T n L X > < a : K e y V a l u e O f D i a g r a m O b j e c t K e y a n y T y p e z b w N T n L X > < a : K e y > < K e y > T a b l e s \ O K R _ L I S T   W I T H   S D G   M A P P I N G S \ C o l u m n s \ K R   M e t r i c   V a l u e < / K e y > < / a : K e y > < a : V a l u e   i : t y p e = " D i a g r a m D i s p l a y N o d e V i e w S t a t e " > < H e i g h t > 1 5 0 < / H e i g h t > < I s E x p a n d e d > t r u e < / I s E x p a n d e d > < W i d t h > 2 0 0 < / W i d t h > < / a : V a l u e > < / a : K e y V a l u e O f D i a g r a m O b j e c t K e y a n y T y p e z b w N T n L X > < a : K e y V a l u e O f D i a g r a m O b j e c t K e y a n y T y p e z b w N T n L X > < a : K e y > < K e y > T a b l e s \ O K R _ L I S T   W I T H   S D G   M A P P I N G S \ C o l u m n s \ K R   M e t r i c   t a r g e t < / K e y > < / a : K e y > < a : V a l u e   i : t y p e = " D i a g r a m D i s p l a y N o d e V i e w S t a t e " > < H e i g h t > 1 5 0 < / H e i g h t > < I s E x p a n d e d > t r u e < / I s E x p a n d e d > < W i d t h > 2 0 0 < / W i d t h > < / a : V a l u e > < / a : K e y V a l u e O f D i a g r a m O b j e c t K e y a n y T y p e z b w N T n L X > < a : K e y V a l u e O f D i a g r a m O b j e c t K e y a n y T y p e z b w N T n L X > < a : K e y > < K e y > T a b l e s \ O K R _ L I S T   W I T H   S D G   M A P P I N G S \ C o l u m n s \ K R   M e t r i c   S c o r e < / K e y > < / a : K e y > < a : V a l u e   i : t y p e = " D i a g r a m D i s p l a y N o d e V i e w S t a t e " > < H e i g h t > 1 5 0 < / H e i g h t > < I s E x p a n d e d > t r u e < / I s E x p a n d e d > < W i d t h > 2 0 0 < / W i d t h > < / a : V a l u e > < / a : K e y V a l u e O f D i a g r a m O b j e c t K e y a n y T y p e z b w N T n L X > < a : K e y V a l u e O f D i a g r a m O b j e c t K e y a n y T y p e z b w N T n L X > < a : K e y > < K e y > T a b l e s \ O K R _ L I S T   W I T H   S D G   M A P P I N G S \ C o l u m n s \ K R   W e i g h t i n g < / K e y > < / a : K e y > < a : V a l u e   i : t y p e = " D i a g r a m D i s p l a y N o d e V i e w S t a t e " > < H e i g h t > 1 5 0 < / H e i g h t > < I s E x p a n d e d > t r u e < / I s E x p a n d e d > < W i d t h > 2 0 0 < / W i d t h > < / a : V a l u e > < / a : K e y V a l u e O f D i a g r a m O b j e c t K e y a n y T y p e z b w N T n L X > < a : K e y V a l u e O f D i a g r a m O b j e c t K e y a n y T y p e z b w N T n L X > < a : K e y > < K e y > T a b l e s \ O K R _ L I S T   W I T H   S D G   M A P P I N G S \ C o l u m n s \ S D G _ R E F < / K e y > < / a : K e y > < a : V a l u e   i : t y p e = " D i a g r a m D i s p l a y N o d e V i e w S t a t e " > < H e i g h t > 1 5 0 < / H e i g h t > < I s E x p a n d e d > t r u e < / I s E x p a n d e d > < W i d t h > 2 0 0 < / W i d t h > < / a : V a l u e > < / a : K e y V a l u e O f D i a g r a m O b j e c t K e y a n y T y p e z b w N T n L X > < a : K e y V a l u e O f D i a g r a m O b j e c t K e y a n y T y p e z b w N T n L X > < a : K e y > < K e y > T a b l e s \ O K R _ L I S T   W I T H   S D G   M A P P I N G S \ C o l u m n s \ S D G   W e i g h t e d   S c o r e < / K e y > < / a : K e y > < a : V a l u e   i : t y p e = " D i a g r a m D i s p l a y N o d e V i e w S t a t e " > < H e i g h t > 1 5 0 < / H e i g h t > < I s E x p a n d e d > t r u e < / I s E x p a n d e d > < W i d t h > 2 0 0 < / W i d t h > < / a : V a l u e > < / a : K e y V a l u e O f D i a g r a m O b j e c t K e y a n y T y p e z b w N T n L X > < a : K e y V a l u e O f D i a g r a m O b j e c t K e y a n y T y p e z b w N T n L X > < a : K e y > < K e y > T a b l e s \ O K R _ L I S T   W I T H   S D G   M A P P I N G S \ M e a s u r e s \ P R O G R E S S   S C O R E   S D G < / K e y > < / a : K e y > < a : V a l u e   i : t y p e = " D i a g r a m D i s p l a y N o d e V i e w S t a t e " > < H e i g h t > 1 5 0 < / H e i g h t > < I s E x p a n d e d > t r u e < / I s E x p a n d e d > < W i d t h > 2 0 0 < / W i d t h > < / a : V a l u e > < / a : K e y V a l u e O f D i a g r a m O b j e c t K e y a n y T y p e z b w N T n L X > < a : K e y V a l u e O f D i a g r a m O b j e c t K e y a n y T y p e z b w N T n L X > < a : K e y > < K e y > T a b l e s \ O K R _ L I S T   W I T H   S D G   M A P P I N G S \ M e a s u r e s \ S h o r t f a l l   S D G < / K e y > < / a : K e y > < a : V a l u e   i : t y p e = " D i a g r a m D i s p l a y N o d e V i e w S t a t e " > < H e i g h t > 1 5 0 < / H e i g h t > < I s E x p a n d e d > t r u e < / I s E x p a n d e d > < W i d t h > 2 0 0 < / W i d t h > < / a : V a l u e > < / a : K e y V a l u e O f D i a g r a m O b j e c t K e y a n y T y p e z b w N T n L X > < a : K e y V a l u e O f D i a g r a m O b j e c t K e y a n y T y p e z b w N T n L X > < a : K e y > < K e y > T a b l e s \ O K R _ L I S T   W I T H   S D G   M A P P I N G S \ M e a s u r e s \ S u m   o f   K R   M e t r i c   S c o r e   2 < / K e y > < / a : K e y > < a : V a l u e   i : t y p e = " D i a g r a m D i s p l a y N o d e V i e w S t a t e " > < H e i g h t > 1 5 0 < / H e i g h t > < I s E x p a n d e d > t r u e < / I s E x p a n d e d > < W i d t h > 2 0 0 < / W i d t h > < / a : V a l u e > < / a : K e y V a l u e O f D i a g r a m O b j e c t K e y a n y T y p e z b w N T n L X > < a : K e y V a l u e O f D i a g r a m O b j e c t K e y a n y T y p e z b w N T n L X > < a : K e y > < K e y > T a b l e s \ O K R _ L I S T   W I T H   S D G   M A P P I N G S \ S u m   o f   K R   M e t r i c   S c o r e   2 \ A d d i t i o n a l   I n f o \ I m p l i c i t   M e a s u r e < / K e y > < / a : K e y > < a : V a l u e   i : t y p e = " D i a g r a m D i s p l a y V i e w S t a t e I D i a g r a m T a g A d d i t i o n a l I n f o " / > < / a : K e y V a l u e O f D i a g r a m O b j e c t K e y a n y T y p e z b w N T n L X > < a : K e y V a l u e O f D i a g r a m O b j e c t K e y a n y T y p e z b w N T n L X > < a : K e y > < K e y > T a b l e s \ O K R _ L I S T   W I T H   S D G   M A P P I N G S \ M e a s u r e s \ A v e r a g e   o f   K R   M e t r i c   S c o r e   2 < / K e y > < / a : K e y > < a : V a l u e   i : t y p e = " D i a g r a m D i s p l a y N o d e V i e w S t a t e " > < H e i g h t > 1 5 0 < / H e i g h t > < I s E x p a n d e d > t r u e < / I s E x p a n d e d > < W i d t h > 2 0 0 < / W i d t h > < / a : V a l u e > < / a : K e y V a l u e O f D i a g r a m O b j e c t K e y a n y T y p e z b w N T n L X > < a : K e y V a l u e O f D i a g r a m O b j e c t K e y a n y T y p e z b w N T n L X > < a : K e y > < K e y > T a b l e s \ O K R _ L I S T   W I T H   S D G   M A P P I N G S \ A v e r a g e   o f   K R   M e t r i c   S c o r e   2 \ A d d i t i o n a l   I n f o \ I m p l i c i t   M e a s u r e < / K e y > < / a : K e y > < a : V a l u e   i : t y p e = " D i a g r a m D i s p l a y V i e w S t a t e I D i a g r a m T a g A d d i t i o n a l I n f o " / > < / a : K e y V a l u e O f D i a g r a m O b j e c t K e y a n y T y p e z b w N T n L X > < a : K e y V a l u e O f D i a g r a m O b j e c t K e y a n y T y p e z b w N T n L X > < a : K e y > < K e y > T a b l e s \ O K R _ L I S T   W I T H   S D G   M A P P I N G S \ M e a s u r e s \ S u m   o f   S D G   W e i g h t e d   S c o r e   2 < / K e y > < / a : K e y > < a : V a l u e   i : t y p e = " D i a g r a m D i s p l a y N o d e V i e w S t a t e " > < H e i g h t > 1 5 0 < / H e i g h t > < I s E x p a n d e d > t r u e < / I s E x p a n d e d > < W i d t h > 2 0 0 < / W i d t h > < / a : V a l u e > < / a : K e y V a l u e O f D i a g r a m O b j e c t K e y a n y T y p e z b w N T n L X > < a : K e y V a l u e O f D i a g r a m O b j e c t K e y a n y T y p e z b w N T n L X > < a : K e y > < K e y > T a b l e s \ O K R _ L I S T   W I T H   S D G   M A P P I N G S \ S u m   o f   S D G   W e i g h t e d   S c o r e   2 \ A d d i t i o n a l   I n f o \ I m p l i c i t   M e a s u r e < / K e y > < / a : K e y > < a : V a l u e   i : t y p e = " D i a g r a m D i s p l a y V i e w S t a t e I D i a g r a m T a g A d d i t i o n a l I n f o " / > < / a : K e y V a l u e O f D i a g r a m O b j e c t K e y a n y T y p e z b w N T n L X > < a : K e y V a l u e O f D i a g r a m O b j e c t K e y a n y T y p e z b w N T n L X > < a : K e y > < K e y > T a b l e s \ O K R _ L I S T   W I T H   S D G   M A P P I N G S \ M e a s u r e s \ A v e r a g e   o f   S D G   W e i g h t e d   S c o r e < / K e y > < / a : K e y > < a : V a l u e   i : t y p e = " D i a g r a m D i s p l a y N o d e V i e w S t a t e " > < H e i g h t > 1 5 0 < / H e i g h t > < I s E x p a n d e d > t r u e < / I s E x p a n d e d > < W i d t h > 2 0 0 < / W i d t h > < / a : V a l u e > < / a : K e y V a l u e O f D i a g r a m O b j e c t K e y a n y T y p e z b w N T n L X > < a : K e y V a l u e O f D i a g r a m O b j e c t K e y a n y T y p e z b w N T n L X > < a : K e y > < K e y > T a b l e s \ O K R _ L I S T   W I T H   S D G   M A P P I N G S \ A v e r a g e   o f   S D G   W e i g h t e d   S c o r e \ A d d i t i o n a l   I n f o \ I m p l i c i t   M e a s u r e < / K e y > < / a : K e y > < a : V a l u e   i : t y p e = " D i a g r a m D i s p l a y V i e w S t a t e I D i a g r a m T a g A d d i t i o n a l I n f o " / > < / a : K e y V a l u e O f D i a g r a m O b j e c t K e y a n y T y p e z b w N T n L X > < a : K e y V a l u e O f D i a g r a m O b j e c t K e y a n y T y p e z b w N T n L X > < a : K e y > < K e y > R e l a t i o n s h i p s \ & l t ; T a b l e s \ O K R _ L I S T \ C o l u m n s \ # & g t ; - & l t ; T a b l e s \ O K R _ L I S T   1 \ C o l u m n s \ # & g t ; < / K e y > < / a : K e y > < a : V a l u e   i : t y p e = " D i a g r a m D i s p l a y L i n k V i e w S t a t e " > < A u t o m a t i o n P r o p e r t y H e l p e r T e x t > E n d   p o i n t   1 :   ( 7 6 0 . 1 9 2 3 7 9 , 3 7 2 ) .   E n d   p o i n t   2 :   ( 5 4 4 . 1 9 2 3 7 9 , 3 3 1 )   < / A u t o m a t i o n P r o p e r t y H e l p e r T e x t > < L a y e d O u t > t r u e < / L a y e d O u t > < P o i n t s   x m l n s : b = " h t t p : / / s c h e m a s . d a t a c o n t r a c t . o r g / 2 0 0 4 / 0 7 / S y s t e m . W i n d o w s " > < b : P o i n t > < b : _ x > 7 6 0 . 1 9 2 3 7 9 < / b : _ x > < b : _ y > 3 7 2 < / b : _ y > < / b : P o i n t > < b : P o i n t > < b : _ x > 7 6 0 . 1 9 2 3 7 9 < / b : _ x > < b : _ y > 3 5 3 . 5 < / b : _ y > < / b : P o i n t > < b : P o i n t > < b : _ x > 7 5 8 . 1 9 2 3 7 9 < / b : _ x > < b : _ y > 3 5 1 . 5 < / b : _ y > < / b : P o i n t > < b : P o i n t > < b : _ x > 5 4 6 . 1 9 2 3 7 9 < / b : _ x > < b : _ y > 3 5 1 . 5 < / b : _ y > < / b : P o i n t > < b : P o i n t > < b : _ x > 5 4 4 . 1 9 2 3 7 9 < / b : _ x > < b : _ y > 3 4 9 . 5 < / b : _ y > < / b : P o i n t > < b : P o i n t > < b : _ x > 5 4 4 . 1 9 2 3 7 9 < / b : _ x > < b : _ y > 3 3 1 < / b : _ y > < / b : P o i n t > < / P o i n t s > < / a : V a l u e > < / a : K e y V a l u e O f D i a g r a m O b j e c t K e y a n y T y p e z b w N T n L X > < a : K e y V a l u e O f D i a g r a m O b j e c t K e y a n y T y p e z b w N T n L X > < a : K e y > < K e y > R e l a t i o n s h i p s \ & l t ; T a b l e s \ O K R _ L I S T \ C o l u m n s \ # & g t ; - & l t ; T a b l e s \ O K R _ L I S T   1 \ C o l u m n s \ # & g t ; \ F K < / K e y > < / a : K e y > < a : V a l u e   i : t y p e = " D i a g r a m D i s p l a y L i n k E n d p o i n t V i e w S t a t e " > < H e i g h t > 1 6 < / H e i g h t > < L a b e l L o c a t i o n   x m l n s : b = " h t t p : / / s c h e m a s . d a t a c o n t r a c t . o r g / 2 0 0 4 / 0 7 / S y s t e m . W i n d o w s " > < b : _ x > 7 5 2 . 1 9 2 3 7 9 < / b : _ x > < b : _ y > 3 7 2 < / b : _ y > < / L a b e l L o c a t i o n > < L o c a t i o n   x m l n s : b = " h t t p : / / s c h e m a s . d a t a c o n t r a c t . o r g / 2 0 0 4 / 0 7 / S y s t e m . W i n d o w s " > < b : _ x > 7 6 0 . 1 9 2 3 7 9 < / b : _ x > < b : _ y > 3 8 8 < / b : _ y > < / L o c a t i o n > < S h a p e R o t a t e A n g l e > 2 7 0 < / S h a p e R o t a t e A n g l e > < W i d t h > 1 6 < / W i d t h > < / a : V a l u e > < / a : K e y V a l u e O f D i a g r a m O b j e c t K e y a n y T y p e z b w N T n L X > < a : K e y V a l u e O f D i a g r a m O b j e c t K e y a n y T y p e z b w N T n L X > < a : K e y > < K e y > R e l a t i o n s h i p s \ & l t ; T a b l e s \ O K R _ L I S T \ C o l u m n s \ # & g t ; - & l t ; T a b l e s \ O K R _ L I S T   1 \ C o l u m n s \ # & g t ; \ P K < / K e y > < / a : K e y > < a : V a l u e   i : t y p e = " D i a g r a m D i s p l a y L i n k E n d p o i n t V i e w S t a t e " > < H e i g h t > 1 6 < / H e i g h t > < L a b e l L o c a t i o n   x m l n s : b = " h t t p : / / s c h e m a s . d a t a c o n t r a c t . o r g / 2 0 0 4 / 0 7 / S y s t e m . W i n d o w s " > < b : _ x > 5 3 6 . 1 9 2 3 7 9 < / b : _ x > < b : _ y > 3 1 5 < / b : _ y > < / L a b e l L o c a t i o n > < L o c a t i o n   x m l n s : b = " h t t p : / / s c h e m a s . d a t a c o n t r a c t . o r g / 2 0 0 4 / 0 7 / S y s t e m . W i n d o w s " > < b : _ x > 5 4 4 . 1 9 2 3 7 9 < / b : _ x > < b : _ y > 3 1 5 < / b : _ y > < / L o c a t i o n > < S h a p e R o t a t e A n g l e > 9 0 < / S h a p e R o t a t e A n g l e > < W i d t h > 1 6 < / W i d t h > < / a : V a l u e > < / a : K e y V a l u e O f D i a g r a m O b j e c t K e y a n y T y p e z b w N T n L X > < a : K e y V a l u e O f D i a g r a m O b j e c t K e y a n y T y p e z b w N T n L X > < a : K e y > < K e y > R e l a t i o n s h i p s \ & l t ; T a b l e s \ O K R _ L I S T \ C o l u m n s \ # & g t ; - & l t ; T a b l e s \ O K R _ L I S T   1 \ C o l u m n s \ # & g t ; \ C r o s s F i l t e r < / K e y > < / a : K e y > < a : V a l u e   i : t y p e = " D i a g r a m D i s p l a y L i n k C r o s s F i l t e r V i e w S t a t e " > < P o i n t s   x m l n s : b = " h t t p : / / s c h e m a s . d a t a c o n t r a c t . o r g / 2 0 0 4 / 0 7 / S y s t e m . W i n d o w s " > < b : P o i n t > < b : _ x > 7 6 0 . 1 9 2 3 7 9 < / b : _ x > < b : _ y > 3 7 2 < / b : _ y > < / b : P o i n t > < b : P o i n t > < b : _ x > 7 6 0 . 1 9 2 3 7 9 < / b : _ x > < b : _ y > 3 5 3 . 5 < / b : _ y > < / b : P o i n t > < b : P o i n t > < b : _ x > 7 5 8 . 1 9 2 3 7 9 < / b : _ x > < b : _ y > 3 5 1 . 5 < / b : _ y > < / b : P o i n t > < b : P o i n t > < b : _ x > 5 4 6 . 1 9 2 3 7 9 < / b : _ x > < b : _ y > 3 5 1 . 5 < / b : _ y > < / b : P o i n t > < b : P o i n t > < b : _ x > 5 4 4 . 1 9 2 3 7 9 < / b : _ x > < b : _ y > 3 4 9 . 5 < / b : _ y > < / b : P o i n t > < b : P o i n t > < b : _ x > 5 4 4 . 1 9 2 3 7 9 < / b : _ x > < b : _ y > 3 3 1 < / b : _ y > < / b : P o i n t > < / P o i n t s > < / a : V a l u e > < / a : K e y V a l u e O f D i a g r a m O b j e c t K e y a n y T y p e z b w N T n L X > < a : K e y V a l u e O f D i a g r a m O b j e c t K e y a n y T y p e z b w N T n L X > < a : K e y > < K e y > R e l a t i o n s h i p s \ & l t ; T a b l e s \ S D G _ M A P \ C o l u m n s \ V a l u e & g t ; - & l t ; T a b l e s \ S D G _ W E I G H T \ C o l u m n s \ M A P P I N G   S C O R E & g t ; < / K e y > < / a : K e y > < a : V a l u e   i : t y p e = " D i a g r a m D i s p l a y L i n k V i e w S t a t e " > < A u t o m a t i o n P r o p e r t y H e l p e r T e x t > E n d   p o i n t   1 :   ( 3 8 7 . 0 9 6 1 8 9 , 3 7 2 ) .   E n d   p o i n t   2 :   ( 2 1 6 , 8 5 )   < / A u t o m a t i o n P r o p e r t y H e l p e r T e x t > < L a y e d O u t > t r u e < / L a y e d O u t > < P o i n t s   x m l n s : b = " h t t p : / / s c h e m a s . d a t a c o n t r a c t . o r g / 2 0 0 4 / 0 7 / S y s t e m . W i n d o w s " > < b : P o i n t > < b : _ x > 3 8 7 . 0 9 6 1 8 9 < / b : _ x > < b : _ y > 3 7 2 < / b : _ y > < / b : P o i n t > < b : P o i n t > < b : _ x > 3 8 7 . 0 9 6 1 8 9 < / b : _ x > < b : _ y > 8 7 < / b : _ y > < / b : P o i n t > < b : P o i n t > < b : _ x > 3 8 5 . 0 9 6 1 8 9 < / b : _ x > < b : _ y > 8 5 < / b : _ y > < / b : P o i n t > < b : P o i n t > < b : _ x > 2 1 5 . 9 9 9 9 9 9 9 9 9 9 9 9 8 9 < / b : _ x > < b : _ y > 8 5 < / b : _ y > < / b : P o i n t > < / P o i n t s > < / a : V a l u e > < / a : K e y V a l u e O f D i a g r a m O b j e c t K e y a n y T y p e z b w N T n L X > < a : K e y V a l u e O f D i a g r a m O b j e c t K e y a n y T y p e z b w N T n L X > < a : K e y > < K e y > R e l a t i o n s h i p s \ & l t ; T a b l e s \ S D G _ M A P \ C o l u m n s \ V a l u e & g t ; - & l t ; T a b l e s \ S D G _ W E I G H T \ C o l u m n s \ M A P P I N G   S C O R E & g t ; \ F K < / K e y > < / a : K e y > < a : V a l u e   i : t y p e = " D i a g r a m D i s p l a y L i n k E n d p o i n t V i e w S t a t e " > < H e i g h t > 1 6 < / H e i g h t > < L a b e l L o c a t i o n   x m l n s : b = " h t t p : / / s c h e m a s . d a t a c o n t r a c t . o r g / 2 0 0 4 / 0 7 / S y s t e m . W i n d o w s " > < b : _ x > 3 7 9 . 0 9 6 1 8 9 < / b : _ x > < b : _ y > 3 7 2 < / b : _ y > < / L a b e l L o c a t i o n > < L o c a t i o n   x m l n s : b = " h t t p : / / s c h e m a s . d a t a c o n t r a c t . o r g / 2 0 0 4 / 0 7 / S y s t e m . W i n d o w s " > < b : _ x > 3 8 7 . 0 9 6 1 8 9 < / b : _ x > < b : _ y > 3 8 8 < / b : _ y > < / L o c a t i o n > < S h a p e R o t a t e A n g l e > 2 7 0 < / S h a p e R o t a t e A n g l e > < W i d t h > 1 6 < / W i d t h > < / a : V a l u e > < / a : K e y V a l u e O f D i a g r a m O b j e c t K e y a n y T y p e z b w N T n L X > < a : K e y V a l u e O f D i a g r a m O b j e c t K e y a n y T y p e z b w N T n L X > < a : K e y > < K e y > R e l a t i o n s h i p s \ & l t ; T a b l e s \ S D G _ M A P \ C o l u m n s \ V a l u e & g t ; - & l t ; T a b l e s \ S D G _ W E I G H T \ C o l u m n s \ M A P P I N G   S C O R E & g t ; \ P K < / K e y > < / a : K e y > < a : V a l u e   i : t y p e = " D i a g r a m D i s p l a y L i n k E n d p o i n t V i e w S t a t e " > < H e i g h t > 1 6 < / H e i g h t > < L a b e l L o c a t i o n   x m l n s : b = " h t t p : / / s c h e m a s . d a t a c o n t r a c t . o r g / 2 0 0 4 / 0 7 / S y s t e m . W i n d o w s " > < b : _ x > 1 9 9 . 9 9 9 9 9 9 9 9 9 9 9 9 8 9 < / b : _ x > < b : _ y > 7 7 < / b : _ y > < / L a b e l L o c a t i o n > < L o c a t i o n   x m l n s : b = " h t t p : / / s c h e m a s . d a t a c o n t r a c t . o r g / 2 0 0 4 / 0 7 / S y s t e m . W i n d o w s " > < b : _ x > 1 9 9 . 9 9 9 9 9 9 9 9 9 9 9 9 8 9 < / b : _ x > < b : _ y > 8 5 < / b : _ y > < / L o c a t i o n > < S h a p e R o t a t e A n g l e > 3 6 0 < / S h a p e R o t a t e A n g l e > < W i d t h > 1 6 < / W i d t h > < / a : V a l u e > < / a : K e y V a l u e O f D i a g r a m O b j e c t K e y a n y T y p e z b w N T n L X > < a : K e y V a l u e O f D i a g r a m O b j e c t K e y a n y T y p e z b w N T n L X > < a : K e y > < K e y > R e l a t i o n s h i p s \ & l t ; T a b l e s \ S D G _ M A P \ C o l u m n s \ V a l u e & g t ; - & l t ; T a b l e s \ S D G _ W E I G H T \ C o l u m n s \ M A P P I N G   S C O R E & g t ; \ C r o s s F i l t e r < / K e y > < / a : K e y > < a : V a l u e   i : t y p e = " D i a g r a m D i s p l a y L i n k C r o s s F i l t e r V i e w S t a t e " > < P o i n t s   x m l n s : b = " h t t p : / / s c h e m a s . d a t a c o n t r a c t . o r g / 2 0 0 4 / 0 7 / S y s t e m . W i n d o w s " > < b : P o i n t > < b : _ x > 3 8 7 . 0 9 6 1 8 9 < / b : _ x > < b : _ y > 3 7 2 < / b : _ y > < / b : P o i n t > < b : P o i n t > < b : _ x > 3 8 7 . 0 9 6 1 8 9 < / b : _ x > < b : _ y > 8 7 < / b : _ y > < / b : P o i n t > < b : P o i n t > < b : _ x > 3 8 5 . 0 9 6 1 8 9 < / b : _ x > < b : _ y > 8 5 < / b : _ y > < / b : P o i n t > < b : P o i n t > < b : _ x > 2 1 5 . 9 9 9 9 9 9 9 9 9 9 9 9 8 9 < / b : _ x > < b : _ y > 8 5 < / b : _ y > < / b : P o i n t > < / P o i n t s > < / a : V a l u e > < / a : K e y V a l u e O f D i a g r a m O b j e c t K e y a n y T y p e z b w N T n L X > < a : K e y V a l u e O f D i a g r a m O b j e c t K e y a n y T y p e z b w N T n L X > < a : K e y > < K e y > R e l a t i o n s h i p s \ & l t ; T a b l e s \ S D G _ M A P \ C o l u m n s \ S D G _ R E F & g t ; - & l t ; T a b l e s \ U N _ S D G \ C o l u m n s \ S D G _ R E F & g t ; < / K e y > < / a : K e y > < a : V a l u e   i : t y p e = " D i a g r a m D i s p l a y L i n k V i e w S t a t e " > < A u t o m a t i o n P r o p e r t y H e l p e r T e x t > E n d   p o i n t   1 :   ( 3 6 7 . 0 9 6 1 8 9 , 3 7 2 ) .   E n d   p o i n t   2 :   ( 2 2 2 . 9 0 3 8 1 0 5 6 7 6 6 6 , 2 5 3 )   < / A u t o m a t i o n P r o p e r t y H e l p e r T e x t > < L a y e d O u t > t r u e < / L a y e d O u t > < P o i n t s   x m l n s : b = " h t t p : / / s c h e m a s . d a t a c o n t r a c t . o r g / 2 0 0 4 / 0 7 / S y s t e m . W i n d o w s " > < b : P o i n t > < b : _ x > 3 6 7 . 0 9 6 1 8 9 < / b : _ x > < b : _ y > 3 7 2 < / b : _ y > < / b : P o i n t > < b : P o i n t > < b : _ x > 3 6 7 . 0 9 6 1 8 9 < / b : _ x > < b : _ y > 2 5 5 < / b : _ y > < / b : P o i n t > < b : P o i n t > < b : _ x > 3 6 5 . 0 9 6 1 8 9 < / b : _ x > < b : _ y > 2 5 3 < / b : _ y > < / b : P o i n t > < b : P o i n t > < b : _ x > 2 2 2 . 9 0 3 8 1 0 5 6 7 6 6 5 6 < / b : _ x > < b : _ y > 2 5 3 < / b : _ y > < / b : P o i n t > < / P o i n t s > < / a : V a l u e > < / a : K e y V a l u e O f D i a g r a m O b j e c t K e y a n y T y p e z b w N T n L X > < a : K e y V a l u e O f D i a g r a m O b j e c t K e y a n y T y p e z b w N T n L X > < a : K e y > < K e y > R e l a t i o n s h i p s \ & l t ; T a b l e s \ S D G _ M A P \ C o l u m n s \ S D G _ R E F & g t ; - & l t ; T a b l e s \ U N _ S D G \ C o l u m n s \ S D G _ R E F & g t ; \ F K < / K e y > < / a : K e y > < a : V a l u e   i : t y p e = " D i a g r a m D i s p l a y L i n k E n d p o i n t V i e w S t a t e " > < H e i g h t > 1 6 < / H e i g h t > < L a b e l L o c a t i o n   x m l n s : b = " h t t p : / / s c h e m a s . d a t a c o n t r a c t . o r g / 2 0 0 4 / 0 7 / S y s t e m . W i n d o w s " > < b : _ x > 3 5 9 . 0 9 6 1 8 9 < / b : _ x > < b : _ y > 3 7 2 < / b : _ y > < / L a b e l L o c a t i o n > < L o c a t i o n   x m l n s : b = " h t t p : / / s c h e m a s . d a t a c o n t r a c t . o r g / 2 0 0 4 / 0 7 / S y s t e m . W i n d o w s " > < b : _ x > 3 6 7 . 0 9 6 1 8 9 < / b : _ x > < b : _ y > 3 8 8 < / b : _ y > < / L o c a t i o n > < S h a p e R o t a t e A n g l e > 2 7 0 < / S h a p e R o t a t e A n g l e > < W i d t h > 1 6 < / W i d t h > < / a : V a l u e > < / a : K e y V a l u e O f D i a g r a m O b j e c t K e y a n y T y p e z b w N T n L X > < a : K e y V a l u e O f D i a g r a m O b j e c t K e y a n y T y p e z b w N T n L X > < a : K e y > < K e y > R e l a t i o n s h i p s \ & l t ; T a b l e s \ S D G _ M A P \ C o l u m n s \ S D G _ R E F & g t ; - & l t ; T a b l e s \ U N _ S D G \ C o l u m n s \ S D G _ R E F & g t ; \ P K < / K e y > < / a : K e y > < a : V a l u e   i : t y p e = " D i a g r a m D i s p l a y L i n k E n d p o i n t V i e w S t a t e " > < H e i g h t > 1 6 < / H e i g h t > < L a b e l L o c a t i o n   x m l n s : b = " h t t p : / / s c h e m a s . d a t a c o n t r a c t . o r g / 2 0 0 4 / 0 7 / S y s t e m . W i n d o w s " > < b : _ x > 2 0 6 . 9 0 3 8 1 0 5 6 7 6 6 5 6 < / b : _ x > < b : _ y > 2 4 5 < / b : _ y > < / L a b e l L o c a t i o n > < L o c a t i o n   x m l n s : b = " h t t p : / / s c h e m a s . d a t a c o n t r a c t . o r g / 2 0 0 4 / 0 7 / S y s t e m . W i n d o w s " > < b : _ x > 2 0 6 . 9 0 3 8 1 0 5 6 7 6 6 5 6 < / b : _ x > < b : _ y > 2 5 3 < / b : _ y > < / L o c a t i o n > < S h a p e R o t a t e A n g l e > 3 6 0 < / S h a p e R o t a t e A n g l e > < W i d t h > 1 6 < / W i d t h > < / a : V a l u e > < / a : K e y V a l u e O f D i a g r a m O b j e c t K e y a n y T y p e z b w N T n L X > < a : K e y V a l u e O f D i a g r a m O b j e c t K e y a n y T y p e z b w N T n L X > < a : K e y > < K e y > R e l a t i o n s h i p s \ & l t ; T a b l e s \ S D G _ M A P \ C o l u m n s \ S D G _ R E F & g t ; - & l t ; T a b l e s \ U N _ S D G \ C o l u m n s \ S D G _ R E F & g t ; \ C r o s s F i l t e r < / K e y > < / a : K e y > < a : V a l u e   i : t y p e = " D i a g r a m D i s p l a y L i n k C r o s s F i l t e r V i e w S t a t e " > < P o i n t s   x m l n s : b = " h t t p : / / s c h e m a s . d a t a c o n t r a c t . o r g / 2 0 0 4 / 0 7 / S y s t e m . W i n d o w s " > < b : P o i n t > < b : _ x > 3 6 7 . 0 9 6 1 8 9 < / b : _ x > < b : _ y > 3 7 2 < / b : _ y > < / b : P o i n t > < b : P o i n t > < b : _ x > 3 6 7 . 0 9 6 1 8 9 < / b : _ x > < b : _ y > 2 5 5 < / b : _ y > < / b : P o i n t > < b : P o i n t > < b : _ x > 3 6 5 . 0 9 6 1 8 9 < / b : _ x > < b : _ y > 2 5 3 < / b : _ y > < / b : P o i n t > < b : P o i n t > < b : _ x > 2 2 2 . 9 0 3 8 1 0 5 6 7 6 6 5 6 < / b : _ x > < b : _ y > 2 5 3 < / b : _ y > < / b : P o i n t > < / P o i n t s > < / a : V a l u e > < / a : K e y V a l u e O f D i a g r a m O b j e c t K e y a n y T y p e z b w N T n L X > < a : K e y V a l u e O f D i a g r a m O b j e c t K e y a n y T y p e z b w N T n L X > < a : K e y > < K e y > R e l a t i o n s h i p s \ & l t ; T a b l e s \ S D G _ M A P \ C o l u m n s \ # & g t ; - & l t ; T a b l e s \ O K R _ L I S T   1 \ C o l u m n s \ # & g t ; < / K e y > < / a : K e y > < a : V a l u e   i : t y p e = " D i a g r a m D i s p l a y L i n k V i e w S t a t e " > < A u t o m a t i o n P r o p e r t y H e l p e r T e x t > E n d   p o i n t   1 :   ( 4 0 7 . 0 9 6 1 8 9 , 3 7 2 ) .   E n d   p o i n t   2 :   ( 5 2 4 . 1 9 2 3 7 9 , 3 3 1 )   < / A u t o m a t i o n P r o p e r t y H e l p e r T e x t > < L a y e d O u t > t r u e < / L a y e d O u t > < P o i n t s   x m l n s : b = " h t t p : / / s c h e m a s . d a t a c o n t r a c t . o r g / 2 0 0 4 / 0 7 / S y s t e m . W i n d o w s " > < b : P o i n t > < b : _ x > 4 0 7 . 0 9 6 1 8 9 < / b : _ x > < b : _ y > 3 7 2 < / b : _ y > < / b : P o i n t > < b : P o i n t > < b : _ x > 4 0 7 . 0 9 6 1 8 9 < / b : _ x > < b : _ y > 3 5 3 . 5 < / b : _ y > < / b : P o i n t > < b : P o i n t > < b : _ x > 4 0 9 . 0 9 6 1 8 9 < / b : _ x > < b : _ y > 3 5 1 . 5 < / b : _ y > < / b : P o i n t > < b : P o i n t > < b : _ x > 5 2 2 . 1 9 2 3 7 9 < / b : _ x > < b : _ y > 3 5 1 . 5 < / b : _ y > < / b : P o i n t > < b : P o i n t > < b : _ x > 5 2 4 . 1 9 2 3 7 9 < / b : _ x > < b : _ y > 3 4 9 . 5 < / b : _ y > < / b : P o i n t > < b : P o i n t > < b : _ x > 5 2 4 . 1 9 2 3 7 9 < / b : _ x > < b : _ y > 3 3 1 < / b : _ y > < / b : P o i n t > < / P o i n t s > < / a : V a l u e > < / a : K e y V a l u e O f D i a g r a m O b j e c t K e y a n y T y p e z b w N T n L X > < a : K e y V a l u e O f D i a g r a m O b j e c t K e y a n y T y p e z b w N T n L X > < a : K e y > < K e y > R e l a t i o n s h i p s \ & l t ; T a b l e s \ S D G _ M A P \ C o l u m n s \ # & g t ; - & l t ; T a b l e s \ O K R _ L I S T   1 \ C o l u m n s \ # & g t ; \ F K < / K e y > < / a : K e y > < a : V a l u e   i : t y p e = " D i a g r a m D i s p l a y L i n k E n d p o i n t V i e w S t a t e " > < H e i g h t > 1 6 < / H e i g h t > < L a b e l L o c a t i o n   x m l n s : b = " h t t p : / / s c h e m a s . d a t a c o n t r a c t . o r g / 2 0 0 4 / 0 7 / S y s t e m . W i n d o w s " > < b : _ x > 3 9 9 . 0 9 6 1 8 9 < / b : _ x > < b : _ y > 3 7 2 < / b : _ y > < / L a b e l L o c a t i o n > < L o c a t i o n   x m l n s : b = " h t t p : / / s c h e m a s . d a t a c o n t r a c t . o r g / 2 0 0 4 / 0 7 / S y s t e m . W i n d o w s " > < b : _ x > 4 0 7 . 0 9 6 1 8 9 < / b : _ x > < b : _ y > 3 8 8 < / b : _ y > < / L o c a t i o n > < S h a p e R o t a t e A n g l e > 2 7 0 < / S h a p e R o t a t e A n g l e > < W i d t h > 1 6 < / W i d t h > < / a : V a l u e > < / a : K e y V a l u e O f D i a g r a m O b j e c t K e y a n y T y p e z b w N T n L X > < a : K e y V a l u e O f D i a g r a m O b j e c t K e y a n y T y p e z b w N T n L X > < a : K e y > < K e y > R e l a t i o n s h i p s \ & l t ; T a b l e s \ S D G _ M A P \ C o l u m n s \ # & g t ; - & l t ; T a b l e s \ O K R _ L I S T   1 \ C o l u m n s \ # & g t ; \ P K < / K e y > < / a : K e y > < a : V a l u e   i : t y p e = " D i a g r a m D i s p l a y L i n k E n d p o i n t V i e w S t a t e " > < H e i g h t > 1 6 < / H e i g h t > < L a b e l L o c a t i o n   x m l n s : b = " h t t p : / / s c h e m a s . d a t a c o n t r a c t . o r g / 2 0 0 4 / 0 7 / S y s t e m . W i n d o w s " > < b : _ x > 5 1 6 . 1 9 2 3 7 9 < / b : _ x > < b : _ y > 3 1 5 < / b : _ y > < / L a b e l L o c a t i o n > < L o c a t i o n   x m l n s : b = " h t t p : / / s c h e m a s . d a t a c o n t r a c t . o r g / 2 0 0 4 / 0 7 / S y s t e m . W i n d o w s " > < b : _ x > 5 2 4 . 1 9 2 3 7 9 < / b : _ x > < b : _ y > 3 1 5 < / b : _ y > < / L o c a t i o n > < S h a p e R o t a t e A n g l e > 9 0 < / S h a p e R o t a t e A n g l e > < W i d t h > 1 6 < / W i d t h > < / a : V a l u e > < / a : K e y V a l u e O f D i a g r a m O b j e c t K e y a n y T y p e z b w N T n L X > < a : K e y V a l u e O f D i a g r a m O b j e c t K e y a n y T y p e z b w N T n L X > < a : K e y > < K e y > R e l a t i o n s h i p s \ & l t ; T a b l e s \ S D G _ M A P \ C o l u m n s \ # & g t ; - & l t ; T a b l e s \ O K R _ L I S T   1 \ C o l u m n s \ # & g t ; \ C r o s s F i l t e r < / K e y > < / a : K e y > < a : V a l u e   i : t y p e = " D i a g r a m D i s p l a y L i n k C r o s s F i l t e r V i e w S t a t e " > < P o i n t s   x m l n s : b = " h t t p : / / s c h e m a s . d a t a c o n t r a c t . o r g / 2 0 0 4 / 0 7 / S y s t e m . W i n d o w s " > < b : P o i n t > < b : _ x > 4 0 7 . 0 9 6 1 8 9 < / b : _ x > < b : _ y > 3 7 2 < / b : _ y > < / b : P o i n t > < b : P o i n t > < b : _ x > 4 0 7 . 0 9 6 1 8 9 < / b : _ x > < b : _ y > 3 5 3 . 5 < / b : _ y > < / b : P o i n t > < b : P o i n t > < b : _ x > 4 0 9 . 0 9 6 1 8 9 < / b : _ x > < b : _ y > 3 5 1 . 5 < / b : _ y > < / b : P o i n t > < b : P o i n t > < b : _ x > 5 2 2 . 1 9 2 3 7 9 < / b : _ x > < b : _ y > 3 5 1 . 5 < / b : _ y > < / b : P o i n t > < b : P o i n t > < b : _ x > 5 2 4 . 1 9 2 3 7 9 < / b : _ x > < b : _ y > 3 4 9 . 5 < / b : _ y > < / b : P o i n t > < b : P o i n t > < b : _ x > 5 2 4 . 1 9 2 3 7 9 < / b : _ x > < b : _ y > 3 3 1 < / b : _ y > < / b : P o i n t > < / P o i n t s > < / a : V a l u e > < / a : K e y V a l u e O f D i a g r a m O b j e c t K e y a n y T y p e z b w N T n L X > < a : K e y V a l u e O f D i a g r a m O b j e c t K e y a n y T y p e z b w N T n L X > < a : K e y > < K e y > R e l a t i o n s h i p s \ & l t ; T a b l e s \ O K R _ L I S T   W I T H   S D G   M A P P I N G S \ C o l u m n s \ S D G _ R E F & g t ; - & l t ; T a b l e s \ U N _ S D G \ C o l u m n s \ S D G _ R E F & g t ; < / K e y > < / a : K e y > < a : V a l u e   i : t y p e = " D i a g r a m D i s p l a y L i n k V i e w S t a t e " > < A u t o m a t i o n P r o p e r t y H e l p e r T e x t > E n d   p o i n t   1 :   ( 1 1 7 . 0 4 8 0 9 5 , 4 1 5 . 5 ) .   E n d   p o i n t   2 :   ( 9 7 . 0 4 8 0 9 5 , 3 4 4 )   < / A u t o m a t i o n P r o p e r t y H e l p e r T e x t > < I s F o c u s e d > t r u e < / I s F o c u s e d > < L a y e d O u t > t r u e < / L a y e d O u t > < P o i n t s   x m l n s : b = " h t t p : / / s c h e m a s . d a t a c o n t r a c t . o r g / 2 0 0 4 / 0 7 / S y s t e m . W i n d o w s " > < b : P o i n t > < b : _ x > 1 1 7 . 0 4 8 0 9 4 9 9 9 9 9 9 9 9 < / b : _ x > < b : _ y > 4 1 5 . 5 < / b : _ y > < / b : P o i n t > < b : P o i n t > < b : _ x > 1 1 7 . 0 4 8 0 9 5 < / b : _ x > < b : _ y > 3 8 1 . 7 5 < / b : _ y > < / b : P o i n t > < b : P o i n t > < b : _ x > 1 1 5 . 0 4 8 0 9 5 < / b : _ x > < b : _ y > 3 7 9 . 7 5 < / b : _ y > < / b : P o i n t > < b : P o i n t > < b : _ x > 9 9 . 0 4 8 0 9 5 < / b : _ x > < b : _ y > 3 7 9 . 7 5 < / b : _ y > < / b : P o i n t > < b : P o i n t > < b : _ x > 9 7 . 0 4 8 0 9 5 < / b : _ x > < b : _ y > 3 7 7 . 7 5 < / b : _ y > < / b : P o i n t > < b : P o i n t > < b : _ x > 9 7 . 0 4 8 0 9 5 < / b : _ x > < b : _ y > 3 4 4 < / b : _ y > < / b : P o i n t > < / P o i n t s > < / a : V a l u e > < / a : K e y V a l u e O f D i a g r a m O b j e c t K e y a n y T y p e z b w N T n L X > < a : K e y V a l u e O f D i a g r a m O b j e c t K e y a n y T y p e z b w N T n L X > < a : K e y > < K e y > R e l a t i o n s h i p s \ & l t ; T a b l e s \ O K R _ L I S T   W I T H   S D G   M A P P I N G S \ C o l u m n s \ S D G _ R E F & g t ; - & l t ; T a b l e s \ U N _ S D G \ C o l u m n s \ S D G _ R E F & g t ; \ F K < / K e y > < / a : K e y > < a : V a l u e   i : t y p e = " D i a g r a m D i s p l a y L i n k E n d p o i n t V i e w S t a t e " > < H e i g h t > 1 6 < / H e i g h t > < L a b e l L o c a t i o n   x m l n s : b = " h t t p : / / s c h e m a s . d a t a c o n t r a c t . o r g / 2 0 0 4 / 0 7 / S y s t e m . W i n d o w s " > < b : _ x > 1 0 9 . 0 4 8 0 9 4 9 9 9 9 9 9 9 9 < / b : _ x > < b : _ y > 4 1 5 . 5 < / b : _ y > < / L a b e l L o c a t i o n > < L o c a t i o n   x m l n s : b = " h t t p : / / s c h e m a s . d a t a c o n t r a c t . o r g / 2 0 0 4 / 0 7 / S y s t e m . W i n d o w s " > < b : _ x > 1 1 7 . 0 4 8 0 9 5 < / b : _ x > < b : _ y > 4 3 1 . 5 < / b : _ y > < / L o c a t i o n > < S h a p e R o t a t e A n g l e > 2 6 9 . 9 9 9 9 9 9 9 9 9 9 9 9 9 4 < / S h a p e R o t a t e A n g l e > < W i d t h > 1 6 < / W i d t h > < / a : V a l u e > < / a : K e y V a l u e O f D i a g r a m O b j e c t K e y a n y T y p e z b w N T n L X > < a : K e y V a l u e O f D i a g r a m O b j e c t K e y a n y T y p e z b w N T n L X > < a : K e y > < K e y > R e l a t i o n s h i p s \ & l t ; T a b l e s \ O K R _ L I S T   W I T H   S D G   M A P P I N G S \ C o l u m n s \ S D G _ R E F & g t ; - & l t ; T a b l e s \ U N _ S D G \ C o l u m n s \ S D G _ R E F & g t ; \ P K < / K e y > < / a : K e y > < a : V a l u e   i : t y p e = " D i a g r a m D i s p l a y L i n k E n d p o i n t V i e w S t a t e " > < H e i g h t > 1 6 < / H e i g h t > < L a b e l L o c a t i o n   x m l n s : b = " h t t p : / / s c h e m a s . d a t a c o n t r a c t . o r g / 2 0 0 4 / 0 7 / S y s t e m . W i n d o w s " > < b : _ x > 8 9 . 0 4 8 0 9 5 < / b : _ x > < b : _ y > 3 2 8 < / b : _ y > < / L a b e l L o c a t i o n > < L o c a t i o n   x m l n s : b = " h t t p : / / s c h e m a s . d a t a c o n t r a c t . o r g / 2 0 0 4 / 0 7 / S y s t e m . W i n d o w s " > < b : _ x > 9 7 . 0 4 8 0 9 5 < / b : _ x > < b : _ y > 3 2 8 < / b : _ y > < / L o c a t i o n > < S h a p e R o t a t e A n g l e > 9 0 < / S h a p e R o t a t e A n g l e > < W i d t h > 1 6 < / W i d t h > < / a : V a l u e > < / a : K e y V a l u e O f D i a g r a m O b j e c t K e y a n y T y p e z b w N T n L X > < a : K e y V a l u e O f D i a g r a m O b j e c t K e y a n y T y p e z b w N T n L X > < a : K e y > < K e y > R e l a t i o n s h i p s \ & l t ; T a b l e s \ O K R _ L I S T   W I T H   S D G   M A P P I N G S \ C o l u m n s \ S D G _ R E F & g t ; - & l t ; T a b l e s \ U N _ S D G \ C o l u m n s \ S D G _ R E F & g t ; \ C r o s s F i l t e r < / K e y > < / a : K e y > < a : V a l u e   i : t y p e = " D i a g r a m D i s p l a y L i n k C r o s s F i l t e r V i e w S t a t e " > < P o i n t s   x m l n s : b = " h t t p : / / s c h e m a s . d a t a c o n t r a c t . o r g / 2 0 0 4 / 0 7 / S y s t e m . W i n d o w s " > < b : P o i n t > < b : _ x > 1 1 7 . 0 4 8 0 9 4 9 9 9 9 9 9 9 9 < / b : _ x > < b : _ y > 4 1 5 . 5 < / b : _ y > < / b : P o i n t > < b : P o i n t > < b : _ x > 1 1 7 . 0 4 8 0 9 5 < / b : _ x > < b : _ y > 3 8 1 . 7 5 < / b : _ y > < / b : P o i n t > < b : P o i n t > < b : _ x > 1 1 5 . 0 4 8 0 9 5 < / b : _ x > < b : _ y > 3 7 9 . 7 5 < / b : _ y > < / b : P o i n t > < b : P o i n t > < b : _ x > 9 9 . 0 4 8 0 9 5 < / b : _ x > < b : _ y > 3 7 9 . 7 5 < / b : _ y > < / b : P o i n t > < b : P o i n t > < b : _ x > 9 7 . 0 4 8 0 9 5 < / b : _ x > < b : _ y > 3 7 7 . 7 5 < / b : _ y > < / b : P o i n t > < b : P o i n t > < b : _ x > 9 7 . 0 4 8 0 9 5 < / b : _ x > < b : _ y > 3 4 4 < / b : _ y > < / b : P o i n t > < / P o i n t s > < / a : V a l u e > < / a : K e y V a l u e O f D i a g r a m O b j e c t K e y a n y T y p e z b w N T n L X > < / V i e w S t a t e s > < / D i a g r a m M a n a g e r . S e r i a l i z a b l e D i a g r a m > < / A r r a y O f D i a g r a m M a n a g e r . S e r i a l i z a b l e D i a g r a m > ] ] > < / 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 2 0 2 2 - 0 7 - 2 2 T 1 0 : 1 9 : 0 5 . 9 7 7 2 5 8 5 + 0 1 : 0 0 < / L a s t P r o c e s s e d T i m e > < / D a t a M o d e l i n g S a n d b o x . S e r i a l i z e d S a n d b o x E r r o r C a c h e > ] ] > < / C u s t o m C o n t e n t > < / G e m i n i > 
</file>

<file path=customXml/item15.xml>��< ? x m l   v e r s i o n = " 1 . 0 "   e n c o d i n g = " U T F - 1 6 " ? > < G e m i n i   x m l n s = " h t t p : / / g e m i n i / p i v o t c u s t o m i z a t i o n / 7 e 2 5 e d 8 5 - 1 7 5 7 - 4 2 0 8 - 8 5 e 5 - 6 0 c d 8 9 2 c 0 2 b b " > < C u s t o m C o n t e n t > < ! [ C D A T A [ < ? x m l   v e r s i o n = " 1 . 0 "   e n c o d i n g = " u t f - 1 6 " ? > < S e t t i n g s > < C a l c u l a t e d F i e l d s > < i t e m > < M e a s u r e N a m e > P r o g r e s s   S c o r e < / M e a s u r e N a m e > < D i s p l a y N a m e > P r o g r e s s   S c o r e < / D i s p l a y N a m e > < V i s i b l e > F a l s e < / V i s i b l e > < / i t e m > < i t e m > < M e a s u r e N a m e > S h o r t f a l l < / M e a s u r e N a m e > < D i s p l a y N a m e > S h o r t f a l l < / D i s p l a y N a m e > < V i s i b l e > F a l s e < / V i s i b l e > < / i t e m > < / C a l c u l a t e d F i e l d s > < S A H o s t H a s h > 0 < / S A H o s t H a s h > < G e m i n i F i e l d L i s t V i s i b l e > T r u e < / G e m i n i F i e l d L i s t V i s i b l e > < / S e t t i n g s > ] ] > < / C u s t o m C o n t e n t > < / G e m i n i > 
</file>

<file path=customXml/item16.xml>��< ? x m l   v e r s i o n = " 1 . 0 "   e n c o d i n g = " U T F - 1 6 " ? > < G e m i n i   x m l n s = " h t t p : / / g e m i n i / p i v o t c u s t o m i z a t i o n / T a b l e X M L _ S D G _ W E I G H T " > < C u s t o m C o n t e n t > < ! [ C D A T A [ < T a b l e W i d g e t G r i d S e r i a l i z a t i o n   x m l n s : x s d = " h t t p : / / w w w . w 3 . o r g / 2 0 0 1 / X M L S c h e m a "   x m l n s : x s i = " h t t p : / / w w w . w 3 . o r g / 2 0 0 1 / X M L S c h e m a - i n s t a n c e " > < C o l u m n S u g g e s t e d T y p e   / > < C o l u m n F o r m a t   / > < C o l u m n A c c u r a c y   / > < C o l u m n C u r r e n c y S y m b o l   / > < C o l u m n P o s i t i v e P a t t e r n   / > < C o l u m n N e g a t i v e P a t t e r n   / > < C o l u m n W i d t h s > < i t e m > < k e y > < s t r i n g > M A P P I N G   S C O R E < / s t r i n g > < / k e y > < v a l u e > < i n t > 1 3 9 < / i n t > < / v a l u e > < / i t e m > < i t e m > < k e y > < s t r i n g > M E A N I N G < / s t r i n g > < / k e y > < v a l u e > < i n t > 9 7 < / i n t > < / v a l u e > < / i t e m > < i t e m > < k e y > < s t r i n g > W E I G H T I N G < / s t r i n g > < / k e y > < v a l u e > < i n t > 1 0 8 < / i n t > < / v a l u e > < / i t e m > < / C o l u m n W i d t h s > < C o l u m n D i s p l a y I n d e x > < i t e m > < k e y > < s t r i n g > M A P P I N G   S C O R E < / s t r i n g > < / k e y > < v a l u e > < i n t > 0 < / i n t > < / v a l u e > < / i t e m > < i t e m > < k e y > < s t r i n g > M E A N I N G < / s t r i n g > < / k e y > < v a l u e > < i n t > 1 < / i n t > < / v a l u e > < / i t e m > < i t e m > < k e y > < s t r i n g > W E I G H T I N G < / s t r i n g > < / k e y > < v a l u e > < i n t > 2 < / i n t > < / v a l u e > < / i t e m > < / C o l u m n D i s p l a y I n d e x > < C o l u m n F r o z e n   / > < C o l u m n C h e c k e d   / > < C o l u m n F i l t e r   / > < S e l e c t i o n F i l t e r   / > < F i l t e r P a r a m e t e r s   / > < I s S o r t D e s c e n d i n g > f a l s e < / I s S o r t D e s c e n d i n g > < / T a b l e W i d g e t G r i d S e r i a l i z a t i o n > ] ] > < / C u s t o m C o n t e n t > < / G e m i n i > 
</file>

<file path=customXml/item17.xml>��< ? x m l   v e r s i o n = " 1 . 0 "   e n c o d i n g = " u t f - 1 6 " ? > < D a t a M a s h u p   s q m i d = " b 6 a a 4 a 9 3 - c b 9 e - 4 f b b - 8 7 2 0 - 0 c 8 b 0 9 0 7 d a d 0 "   x m l n s = " h t t p : / / s c h e m a s . m i c r o s o f t . c o m / D a t a M a s h u p " > A A A A A I I G A A B Q S w M E F A A C A A g A M U r 2 V E i X 1 6 W m A A A A 9 w A A A B I A H A B D b 2 5 m a W c v U G F j a 2 F n Z S 5 4 b W w g o h g A K K A U A A A A A A A A A A A A A A A A A A A A A A A A A A A A h Y 9 N C s I w G E S v U r J v / g Q p 5 W s K u n B j Q R D E b Y i x D b a p N K n p 3 V x 4 J K 9 g R a v u X M 6 b t 5 i 5 X 2 + Q D 0 0 d X X T n T G s z x D B F k b a q P R h b Z q j 3 x z h B u Y C N V C d Z 6 m i U r U s H d 8 h Q 5 f 0 5 J S S E g M M M t 1 1 J O K W M 7 I v 1 V l W 6 k e g j m / 9 y b K z z 0 i q N B O x e Y w T H j M 4 x Y w n H F M h E o T D 2 a / B x 8 L P 9 g b D s a 9 9 3 W m g b r x Z A p g j k f U I 8 A F B L A w Q U A A I A C A A x S v Z 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U r 2 V M P F Y 3 t 6 A w A A W g 4 A A B M A H A B G b 3 J t d W x h c y 9 T Z W N 0 a W 9 u M S 5 t I K I Y A C i g F A A A A A A A A A A A A A A A A A A A A A A A A A A A A M 1 X W 2 / a M B R + R + I / W O a F T h F q 1 t u m q g + I M s o o 0 A U 6 N C G E A r i Q N X F Q 4 l R F K P 9 9 d p z E z s U b o D 6 M F 8 J 3 b t 8 5 O T 7 H + G h J L B e D E f / W b 6 u V a s X f m B 5 a g d F 9 Z 9 5 v P o E 7 Y C N S r Q D 6 G b m B t 0 Q U a b 8 v k d 1 o B Z 6 H M J m 4 3 u v C d V / r Z / v p w H T Q H Y x N 4 S y c t l x M q M 5 M 4 x 5 q s L U x 8 Z q 6 H + + 2 C F J X Y 3 N h o 8 b Y M 7 H / 4 n p O y 7 U D B z O h X + f h t P 0 e D h e / G c M 3 B C g 1 E 2 q A U A V A 0 D s J N b C H t Q T B g b N A X o S l J g V t x u 5 c p 3 A X k + v L B o s l 8 M 8 K / C J x Y + K d Q C 8 V 2 l c K / F q B 3 5 R 6 / 6 L Q / l q O 6 + c K X J G r r s h V v 1 D g l 2 U s 9 a t S 9 L o U v c l 6 D s / S t n j G W + v N J b Q x h m S D P M D 7 w B c d E i t E 0 l h Y z 3 V T 5 r U n n R I 1 h 9 Q N l A x s E u J Z i 4 A w E / j T t A M E B R M D Y d r E q y I D L h C x V Z R Z w 2 Y i s N S N 9 j c o 5 9 v c b h F e U d s f A f J 2 I k j L d R Y W R v V 9 k Y g G n g d z 6 i u U u T r u W z l X J h B c c + G 0 6 H 3 U Y n L s q 9 t v d t r z Z + M R S u 7 7 y F v H N h b y d e F + g H y a 9 3 f X w v U i C X 4 i a Z 2 H P W P + 2 B 2 N U w A m C N V h x j 0 L r x q P 6 I U M a a U 8 E b f 9 v j U j t q l + G p m L o m c e r 1 6 k m Q 2 0 h z 0 D T J C 1 3 h A L r 2 F Y R F Q J K / I t s m M u e R t R 7 + x t T 9 r d z k O U N x 2 D T 9 1 B B 4 x a Q 6 M d 1 U D I D 6 2 C Z H F E H W A + 1 h 7 y R 0 q H V 0 H 6 K T X m i o V s B T 5 x H R G O o m m Y M l 4 8 V l x U J l q 6 H u t 9 Z C 4 3 Y B r V Z v Z p K p d 9 J n f x 1 j a X 1 I r X U G r i C I / Q e o 6 Z h g P b 1 s 6 1 W M f L K P P 2 z r O R k p T H h v 6 P L V T g x 8 5 3 a b L y C g p V 6 e n K / L K k e I L w F y K A u G B B 9 5 d J 3 y 4 N B 5 U 5 5 2 Z f e F a t W F j F Q l 7 1 f K 6 c s u m 5 5 c c t + n g q l W w f N k B L N n k B E 4 N M l m R r k a E m F y I 5 0 a e U I p 0 G / + e t R z g b R 4 0 E V i Z J t d g z s R x e 7 R 7 a A Q P 5 g U 0 K T u g B j q 3 v l d Y G 6 C O 6 / J Z l x l y S n K M C e 6 H B m / 2 v K m W n r j D b 8 4 f y o C 4 Q c + 3 U y 2 8 8 F T + s E 7 J b p H A + + u 3 m g I 3 x f M X F g D + p D r W 0 p 8 G k O 3 5 g d Q E x k x E s L U 2 6 8 Y 9 Y q H G W y R 0 h / u 8 g 7 g z J n 4 k j l i V T P 2 F T 8 i j y u C l d I w e o H H u F K r C X Y 4 T J x S 8 H J s P 3 w M L E 2 s f e p N I g f N y m c z f b Q / k o t 3 8 A U E s B A i 0 A F A A C A A g A M U r 2 V E i X 1 6 W m A A A A 9 w A A A B I A A A A A A A A A A A A A A A A A A A A A A E N v b m Z p Z y 9 Q Y W N r Y W d l L n h t b F B L A Q I t A B Q A A g A I A D F K 9 l Q P y u m r p A A A A O k A A A A T A A A A A A A A A A A A A A A A A P I A A A B b Q 2 9 u d G V u d F 9 U e X B l c 1 0 u e G 1 s U E s B A i 0 A F A A C A A g A M U r 2 V M P F Y 3 t 6 A w A A W g 4 A A B M A A A A A A A A A A A A A A A A A 4 w E A A E Z v c m 1 1 b G F z L 1 N l Y 3 R p b 2 4 x L m 1 Q S w U G A A A A A A M A A w D C A A A A q g 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z c A A A A A A A A Z N 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0 R H X 0 1 B U 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U 3 R h d H V z I i B W Y W x 1 Z T 0 i c 0 N v b X B s Z X R l I i A v P j x F b n R y e S B U e X B l P S J G a W x s Q 2 9 s d W 1 u T m F t Z X M i I F Z h b H V l P S J z W y Z x d W 9 0 O 0 9 i a m V j d G l 2 Z S B h c m V h J n F 1 b 3 Q 7 L C Z x d W 9 0 O y M m c X V v d D s s J n F 1 b 3 Q 7 T 2 J q Z W N 0 a X Z l J n F 1 b 3 Q 7 L C Z x d W 9 0 O 1 N E R 1 9 S R U Y m c X V v d D s s J n F 1 b 3 Q 7 V m F s d W U m c X V v d D s s J n F 1 b 3 Q 7 S 1 I g V 2 V p Z 2 h 0 a W 5 n J n F 1 b 3 Q 7 L C Z x d W 9 0 O 1 d F S U d I V E l O R y Z x d W 9 0 O y w m c X V v d D t T R E c g V 2 V p Z 2 h 0 Z W Q g U 2 N v c m U m c X V v d D t d I i A v P j x F b n R y e S B U e X B l P S J G a W x s Q 2 9 s d W 1 u V H l w Z X M i I F Z h b H V l P S J z Q m d V R 0 J n Q U Z C U V U 9 I i A v P j x F b n R y e S B U e X B l P S J G a W x s T G F z d F V w Z G F 0 Z W Q i I F Z h b H V l P S J k M j A y M i 0 w N y 0 y M V Q x N j o y M z o 1 N y 4 1 M D E x N j Q y W i I g L z 4 8 R W 5 0 c n k g V H l w Z T 0 i R m l s b E V y c m 9 y Q 2 9 1 b n Q i I F Z h b H V l P S J s M C I g L z 4 8 R W 5 0 c n k g V H l w Z T 0 i R m l s b E V y c m 9 y Q 2 9 k Z S I g V m F s d W U 9 I n N V b m t u b 3 d u I i A v P j x F b n R y e S B U e X B l P S J G a W x s Q 2 9 1 b n Q i I F Z h b H V l P S J s N T I i I C 8 + P E V u d H J 5 I F R 5 c G U 9 I l F 1 Z X J 5 S U Q i I F Z h b H V l P S J z O G Y 3 Y j E 1 Y T Q t O T h h N y 0 0 M z c 1 L T k x Z j k t Y j Y x Z m E w Z m F i N 2 E z I i A v P j x F b n R y e S B U e X B l P S J B Z G R l Z F R v R G F 0 Y U 1 v Z G V s I i B W Y W x 1 Z T 0 i b D E i I C 8 + P E V u d H J 5 I F R 5 c G U 9 I l J l b G F 0 a W 9 u c 2 h p c E l u Z m 9 D b 2 5 0 Y W l u Z X I i I F Z h b H V l P S J z e y Z x d W 9 0 O 2 N v b H V t b k N v d W 5 0 J n F 1 b 3 Q 7 O j g s J n F 1 b 3 Q 7 a 2 V 5 Q 2 9 s d W 1 u T m F t Z X M m c X V v d D s 6 W 1 0 s J n F 1 b 3 Q 7 c X V l c n l S Z W x h d G l v b n N o a X B z J n F 1 b 3 Q 7 O l t d L C Z x d W 9 0 O 2 N v b H V t b k l k Z W 5 0 a X R p Z X M m c X V v d D s 6 W y Z x d W 9 0 O 1 N l Y 3 R p b 2 4 x L 1 N E R 1 9 N Q V A v U m V w b G F j Z W Q g V m F s d W U x L n t P Y m p l Y 3 R p d m U g Y X J l Y S w w f S Z x d W 9 0 O y w m c X V v d D t T Z W N 0 a W 9 u M S 9 T R E d f T U F Q L 0 F w c G V u Z G V k I F F 1 Z X J 5 L n s j L D F 9 J n F 1 b 3 Q 7 L C Z x d W 9 0 O 1 N l Y 3 R p b 2 4 x L 1 N E R 1 9 N Q V A v Q X B w Z W 5 k Z W Q g U X V l c n k u e 0 9 i a m V j d G l 2 Z S w y f S Z x d W 9 0 O y w m c X V v d D t T Z W N 0 a W 9 u M S 9 T R E d f T U F Q L 0 F w c G V u Z G V k I F F 1 Z X J 5 L n t T R E d f U k V G L D N 9 J n F 1 b 3 Q 7 L C Z x d W 9 0 O 1 N l Y 3 R p b 2 4 x L 1 N E R 1 9 N Q V A v Q X B w Z W 5 k Z W Q g U X V l c n k u e 1 Z h b H V l L D R 9 J n F 1 b 3 Q 7 L C Z x d W 9 0 O 1 N l Y 3 R p b 2 4 x L 0 9 L U l 9 M S V N U L 0 N o Y W 5 n Z W Q g V H l w Z S 5 7 S 1 I g V 2 V p Z 2 h 0 a W 5 n L D E w f S Z x d W 9 0 O y w m c X V v d D t T Z W N 0 a W 9 u M S 9 T R E d f V 0 V J R 0 h U L 0 N o Y W 5 n Z W Q g V H l w Z S 5 7 V 0 V J R 0 h U S U 5 H L D J 9 J n F 1 b 3 Q 7 L C Z x d W 9 0 O 1 N l Y 3 R p b 2 4 x L 1 N E R 1 9 N Q V A v Q 2 h h b m d l Z C B U e X B l M S 5 7 U 0 R H I F d l a W d o d G V k I F N j b 3 J l L D d 9 J n F 1 b 3 Q 7 X S w m c X V v d D t D b 2 x 1 b W 5 D b 3 V u d C Z x d W 9 0 O z o 4 L C Z x d W 9 0 O 0 t l e U N v b H V t b k 5 h b W V z J n F 1 b 3 Q 7 O l t d L C Z x d W 9 0 O 0 N v b H V t b k l k Z W 5 0 a X R p Z X M m c X V v d D s 6 W y Z x d W 9 0 O 1 N l Y 3 R p b 2 4 x L 1 N E R 1 9 N Q V A v U m V w b G F j Z W Q g V m F s d W U x L n t P Y m p l Y 3 R p d m U g Y X J l Y S w w f S Z x d W 9 0 O y w m c X V v d D t T Z W N 0 a W 9 u M S 9 T R E d f T U F Q L 0 F w c G V u Z G V k I F F 1 Z X J 5 L n s j L D F 9 J n F 1 b 3 Q 7 L C Z x d W 9 0 O 1 N l Y 3 R p b 2 4 x L 1 N E R 1 9 N Q V A v Q X B w Z W 5 k Z W Q g U X V l c n k u e 0 9 i a m V j d G l 2 Z S w y f S Z x d W 9 0 O y w m c X V v d D t T Z W N 0 a W 9 u M S 9 T R E d f T U F Q L 0 F w c G V u Z G V k I F F 1 Z X J 5 L n t T R E d f U k V G L D N 9 J n F 1 b 3 Q 7 L C Z x d W 9 0 O 1 N l Y 3 R p b 2 4 x L 1 N E R 1 9 N Q V A v Q X B w Z W 5 k Z W Q g U X V l c n k u e 1 Z h b H V l L D R 9 J n F 1 b 3 Q 7 L C Z x d W 9 0 O 1 N l Y 3 R p b 2 4 x L 0 9 L U l 9 M S V N U L 0 N o Y W 5 n Z W Q g V H l w Z S 5 7 S 1 I g V 2 V p Z 2 h 0 a W 5 n L D E w f S Z x d W 9 0 O y w m c X V v d D t T Z W N 0 a W 9 u M S 9 T R E d f V 0 V J R 0 h U L 0 N o Y W 5 n Z W Q g V H l w Z S 5 7 V 0 V J R 0 h U S U 5 H L D J 9 J n F 1 b 3 Q 7 L C Z x d W 9 0 O 1 N l Y 3 R p b 2 4 x L 1 N E R 1 9 N Q V A v Q 2 h h b m d l Z C B U e X B l M S 5 7 U 0 R H I F d l a W d o d G V k I F N j b 3 J l L D d 9 J n F 1 b 3 Q 7 X S w m c X V v d D t S Z W x h d G l v b n N o a X B J b m Z v J n F 1 b 3 Q 7 O l t d f S I g L z 4 8 L 1 N 0 Y W J s Z U V u d H J p Z X M + P C 9 J d G V t P j x J d G V t P j x J d G V t T G 9 j Y X R p b 2 4 + P E l 0 Z W 1 U e X B l P k Z v c m 1 1 b G E 8 L 0 l 0 Z W 1 U e X B l P j x J d G V t U G F 0 a D 5 T Z W N 0 a W 9 u M S 9 T R E d f T U F Q L 1 N v d X J j Z T w v S X R l b V B h d G g + P C 9 J d G V t T G 9 j Y X R p b 2 4 + P F N 0 Y W J s Z U V u d H J p Z X M g L z 4 8 L 0 l 0 Z W 0 + P E l 0 Z W 0 + P E l 0 Z W 1 M b 2 N h d G l v b j 4 8 S X R l b V R 5 c G U + R m 9 y b X V s Y T w v S X R l b V R 5 c G U + P E l 0 Z W 1 Q Y X R o P l N l Y 3 R p b 2 4 x L 1 N E R 1 9 N Q V A v Q 2 h h b m d l Z C U y M F R 5 c G U 8 L 0 l 0 Z W 1 Q Y X R o P j w v S X R l b U x v Y 2 F 0 a W 9 u P j x T d G F i b G V F b n R y a W V z I C 8 + P C 9 J d G V t P j x J d G V t P j x J d G V t T G 9 j Y X R p b 2 4 + P E l 0 Z W 1 U e X B l P k Z v c m 1 1 b G E 8 L 0 l 0 Z W 1 U e X B l P j x J d G V t U G F 0 a D 5 T Z W N 0 a W 9 u M S 9 T R E d f T U F Q L 1 V u c G l 2 b 3 R l Z C U y M E 9 0 a G V y J T I w Q 2 9 s d W 1 u c z w v S X R l b V B h d G g + P C 9 J d G V t T G 9 j Y X R p b 2 4 + P F N 0 Y W J s Z U V u d H J p Z X M g L z 4 8 L 0 l 0 Z W 0 + P E l 0 Z W 0 + P E l 0 Z W 1 M b 2 N h d G l v b j 4 8 S X R l b V R 5 c G U + R m 9 y b X V s Y T w v S X R l b V R 5 c G U + P E l 0 Z W 1 Q Y X R o P l N l Y 3 R p b 2 4 x L 1 N E R 1 9 N Q V A v U m V u Y W 1 l Z C U y M E N v b H V t b n M 8 L 0 l 0 Z W 1 Q Y X R o P j w v S X R l b U x v Y 2 F 0 a W 9 u P j x T d G F i b G V F b n R y a W V z I C 8 + P C 9 J d G V t P j x J d G V t P j x J d G V t T G 9 j Y X R p b 2 4 + P E l 0 Z W 1 U e X B l P k Z v c m 1 1 b G E 8 L 0 l 0 Z W 1 U e X B l P j x J d G V t U G F 0 a D 5 T Z W N 0 a W 9 u M S 9 V T l 9 T R E 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3 L T I x V D E 2 O j A w O j Q 0 L j E 0 N D g 1 N D l a I i A v P j x F b n R y e S B U e X B l P S J G a W x s U 3 R h d H V z I i B W Y W x 1 Z T 0 i c 0 N v b X B s Z X R l I i A v P j w v U 3 R h Y m x l R W 5 0 c m l l c z 4 8 L 0 l 0 Z W 0 + P E l 0 Z W 0 + P E l 0 Z W 1 M b 2 N h d G l v b j 4 8 S X R l b V R 5 c G U + R m 9 y b X V s Y T w v S X R l b V R 5 c G U + P E l 0 Z W 1 Q Y X R o P l N l Y 3 R p b 2 4 x L 1 V O X 1 N E R y 9 T b 3 V y Y 2 U 8 L 0 l 0 Z W 1 Q Y X R o P j w v S X R l b U x v Y 2 F 0 a W 9 u P j x T d G F i b G V F b n R y a W V z I C 8 + P C 9 J d G V t P j x J d G V t P j x J d G V t T G 9 j Y X R p b 2 4 + P E l 0 Z W 1 U e X B l P k Z v c m 1 1 b G E 8 L 0 l 0 Z W 1 U e X B l P j x J d G V t U G F 0 a D 5 T Z W N 0 a W 9 u M S 9 V T l 9 T R E c v Q 2 h h b m d l Z C U y M F R 5 c G U 8 L 0 l 0 Z W 1 Q Y X R o P j w v S X R l b U x v Y 2 F 0 a W 9 u P j x T d G F i b G V F b n R y a W V z I C 8 + P C 9 J d G V t P j x J d G V t P j x J d G V t T G 9 j Y X R p b 2 4 + P E l 0 Z W 1 U e X B l P k Z v c m 1 1 b G E 8 L 0 l 0 Z W 1 U e X B l P j x J d G V t U G F 0 a D 5 T Z W N 0 a W 9 u M S 9 T R E d f T U F Q L 0 F w c G V u Z G V k J T I w U X V l c n k 8 L 0 l 0 Z W 1 Q Y X R o P j w v S X R l b U x v Y 2 F 0 a W 9 u P j x T d G F i b G V F b n R y a W V z I C 8 + P C 9 J d G V t P j x J d G V t P j x J d G V t T G 9 j Y X R p b 2 4 + P E l 0 Z W 1 U e X B l P k Z v c m 1 1 b G E 8 L 0 l 0 Z W 1 U e X B l P j x J d G V t U G F 0 a D 5 T Z W N 0 a W 9 u M S 9 T R E d f T U F Q L 1 J l b W 9 2 Z W Q l M j B D b 2 x 1 b W 5 z P C 9 J d G V t U G F 0 a D 4 8 L 0 l 0 Z W 1 M b 2 N h d G l v b j 4 8 U 3 R h Y m x l R W 5 0 c m l l c y A v P j w v S X R l b T 4 8 S X R l b T 4 8 S X R l b U x v Y 2 F 0 a W 9 u P j x J d G V t V H l w Z T 5 G b 3 J t d W x h P C 9 J d G V t V H l w Z T 4 8 S X R l b V B h d G g + U 2 V j d G l v b j E v T 0 t S X 0 x J U 1 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s Y X R p b 2 5 z a G l w S W 5 m b 0 N v b n R h a W 5 l c i I g V m F s d W U 9 I n N 7 J n F 1 b 3 Q 7 Y 2 9 s d W 1 u Q 2 9 1 b n Q m c X V v d D s 6 M T E s J n F 1 b 3 Q 7 a 2 V 5 Q 2 9 s d W 1 u T m F t Z X M m c X V v d D s 6 W 1 0 s J n F 1 b 3 Q 7 c X V l c n l S Z W x h d G l v b n N o a X B z J n F 1 b 3 Q 7 O l t d L C Z x d W 9 0 O 2 N v b H V t b k l k Z W 5 0 a X R p Z X M m c X V v d D s 6 W y Z x d W 9 0 O 1 N l Y 3 R p b 2 4 x L 0 9 L U l 9 M S V N U L 0 N o Y W 5 n Z W Q g V H l w Z S 5 7 T 2 J q Z W N 0 a X Z l I G F y Z W E s M H 0 m c X V v d D s s J n F 1 b 3 Q 7 U 2 V j d G l v b j E v T 0 t S X 0 x J U 1 Q v Q 2 h h b m d l Z C B U e X B l L n s j L D F 9 J n F 1 b 3 Q 7 L C Z x d W 9 0 O 1 N l Y 3 R p b 2 4 x L 0 9 L U l 9 M S V N U L 0 N o Y W 5 n Z W Q g V H l w Z S 5 7 T 2 J q Z W N 0 a X Z l L D J 9 J n F 1 b 3 Q 7 L C Z x d W 9 0 O 1 N l Y 3 R p b 2 4 x L 0 9 L U l 9 M S V N U L 0 N o Y W 5 n Z W Q g V H l w Z S 5 7 T 2 J q Z W N 0 a X Z l I F R h c m d l d C B k Y X R l L D N 9 J n F 1 b 3 Q 7 L C Z x d W 9 0 O 1 N l Y 3 R p b 2 4 x L 0 9 L U l 9 M S V N U L 0 N o Y W 5 n Z W Q g V H l w Z S 5 7 S 2 V 5 I F J l c 3 V s d C w 0 f S Z x d W 9 0 O y w m c X V v d D t T Z W N 0 a W 9 u M S 9 P S 1 J f T E l T V C 9 D a G F u Z 2 V k I F R 5 c G U u e 0 t S I F R h c m d l d C B E Y X R l L D V 9 J n F 1 b 3 Q 7 L C Z x d W 9 0 O 1 N l Y 3 R p b 2 4 x L 0 9 L U l 9 M S V N U L 0 N o Y W 5 n Z W Q g V H l w Z S 5 7 S 1 I g T W V 0 c m l j L D Z 9 J n F 1 b 3 Q 7 L C Z x d W 9 0 O 1 N l Y 3 R p b 2 4 x L 0 9 L U l 9 M S V N U L 0 N o Y W 5 n Z W Q g V H l w Z S 5 7 S 1 I g T W V 0 c m l j I F Z h b H V l L D d 9 J n F 1 b 3 Q 7 L C Z x d W 9 0 O 1 N l Y 3 R p b 2 4 x L 0 9 L U l 9 M S V N U L 0 N o Y W 5 n Z W Q g V H l w Z S 5 7 S 1 I g T W V 0 c m l j I H R h c m d l d C w 4 f S Z x d W 9 0 O y w m c X V v d D t T Z W N 0 a W 9 u M S 9 P S 1 J f T E l T V C 9 D a G F u Z 2 V k I F R 5 c G U u e 0 t S I E 1 l d H J p Y y B T Y 2 9 y Z S w 5 f S Z x d W 9 0 O y w m c X V v d D t T Z W N 0 a W 9 u M S 9 P S 1 J f T E l T V C 9 D a G F u Z 2 V k I F R 5 c G U u e 0 t S I F d l a W d o d G l u Z y w x M H 0 m c X V v d D t d L C Z x d W 9 0 O 0 N v b H V t b k N v d W 5 0 J n F 1 b 3 Q 7 O j E x L C Z x d W 9 0 O 0 t l e U N v b H V t b k 5 h b W V z J n F 1 b 3 Q 7 O l t d L C Z x d W 9 0 O 0 N v b H V t b k l k Z W 5 0 a X R p Z X M m c X V v d D s 6 W y Z x d W 9 0 O 1 N l Y 3 R p b 2 4 x L 0 9 L U l 9 M S V N U L 0 N o Y W 5 n Z W Q g V H l w Z S 5 7 T 2 J q Z W N 0 a X Z l I G F y Z W E s M H 0 m c X V v d D s s J n F 1 b 3 Q 7 U 2 V j d G l v b j E v T 0 t S X 0 x J U 1 Q v Q 2 h h b m d l Z C B U e X B l L n s j L D F 9 J n F 1 b 3 Q 7 L C Z x d W 9 0 O 1 N l Y 3 R p b 2 4 x L 0 9 L U l 9 M S V N U L 0 N o Y W 5 n Z W Q g V H l w Z S 5 7 T 2 J q Z W N 0 a X Z l L D J 9 J n F 1 b 3 Q 7 L C Z x d W 9 0 O 1 N l Y 3 R p b 2 4 x L 0 9 L U l 9 M S V N U L 0 N o Y W 5 n Z W Q g V H l w Z S 5 7 T 2 J q Z W N 0 a X Z l I F R h c m d l d C B k Y X R l L D N 9 J n F 1 b 3 Q 7 L C Z x d W 9 0 O 1 N l Y 3 R p b 2 4 x L 0 9 L U l 9 M S V N U L 0 N o Y W 5 n Z W Q g V H l w Z S 5 7 S 2 V 5 I F J l c 3 V s d C w 0 f S Z x d W 9 0 O y w m c X V v d D t T Z W N 0 a W 9 u M S 9 P S 1 J f T E l T V C 9 D a G F u Z 2 V k I F R 5 c G U u e 0 t S I F R h c m d l d C B E Y X R l L D V 9 J n F 1 b 3 Q 7 L C Z x d W 9 0 O 1 N l Y 3 R p b 2 4 x L 0 9 L U l 9 M S V N U L 0 N o Y W 5 n Z W Q g V H l w Z S 5 7 S 1 I g T W V 0 c m l j L D Z 9 J n F 1 b 3 Q 7 L C Z x d W 9 0 O 1 N l Y 3 R p b 2 4 x L 0 9 L U l 9 M S V N U L 0 N o Y W 5 n Z W Q g V H l w Z S 5 7 S 1 I g T W V 0 c m l j I F Z h b H V l L D d 9 J n F 1 b 3 Q 7 L C Z x d W 9 0 O 1 N l Y 3 R p b 2 4 x L 0 9 L U l 9 M S V N U L 0 N o Y W 5 n Z W Q g V H l w Z S 5 7 S 1 I g T W V 0 c m l j I H R h c m d l d C w 4 f S Z x d W 9 0 O y w m c X V v d D t T Z W N 0 a W 9 u M S 9 P S 1 J f T E l T V C 9 D a G F u Z 2 V k I F R 5 c G U u e 0 t S I E 1 l d H J p Y y B T Y 2 9 y Z S w 5 f S Z x d W 9 0 O y w m c X V v d D t T Z W N 0 a W 9 u M S 9 P S 1 J f T E l T V C 9 D a G F u Z 2 V k I F R 5 c G U u e 0 t S I F d l a W d o d G l u Z y w x M H 0 m c X V v d D t d L C Z x d W 9 0 O 1 J l b G F 0 a W 9 u c 2 h p c E l u Z m 8 m c X V v d D s 6 W 1 1 9 I i A v P j x F b n R y e S B U e X B l P S J G a W x s U 3 R h d H V z I i B W Y W x 1 Z T 0 i c 0 N v b X B s Z X R l I i A v P j x F b n R y e S B U e X B l P S J G a W x s Q 2 9 s d W 1 u T m F t Z X M i I F Z h b H V l P S J z W y Z x d W 9 0 O 0 9 i a m V j d G l 2 Z S B h c m V h J n F 1 b 3 Q 7 L C Z x d W 9 0 O y M m c X V v d D s s J n F 1 b 3 Q 7 T 2 J q Z W N 0 a X Z l J n F 1 b 3 Q 7 L C Z x d W 9 0 O 0 9 i a m V j d G l 2 Z S B U Y X J n Z X Q g Z G F 0 Z S Z x d W 9 0 O y w m c X V v d D t L Z X k g U m V z d W x 0 J n F 1 b 3 Q 7 L C Z x d W 9 0 O 0 t S I F R h c m d l d C B E Y X R l J n F 1 b 3 Q 7 L C Z x d W 9 0 O 0 t S I E 1 l d H J p Y y Z x d W 9 0 O y w m c X V v d D t L U i B N Z X R y a W M g V m F s d W U m c X V v d D s s J n F 1 b 3 Q 7 S 1 I g T W V 0 c m l j I H R h c m d l d C Z x d W 9 0 O y w m c X V v d D t L U i B N Z X R y a W M g U 2 N v c m U m c X V v d D s s J n F 1 b 3 Q 7 S 1 I g V 2 V p Z 2 h 0 a W 5 n J n F 1 b 3 Q 7 X S I g L z 4 8 R W 5 0 c n k g V H l w Z T 0 i R m l s b E N v b H V t b l R 5 c G V z I i B W Y W x 1 Z T 0 i c 0 J n V U d C d 1 l I Q m d V R k J R V T 0 i I C 8 + P E V u d H J 5 I F R 5 c G U 9 I k Z p b G x M Y X N 0 V X B k Y X R l Z C I g V m F s d W U 9 I m Q y M D I y L T A 3 L T I x V D E 2 O j M 0 O j M 4 L j g 1 M z E w N z Z a I i A v P j x F b n R y e S B U e X B l P S J G a W x s R X J y b 3 J D b 3 V u d C I g V m F s d W U 9 I m w w I i A v P j x F b n R y e S B U e X B l P S J G a W x s R X J y b 3 J D b 2 R l I i B W Y W x 1 Z T 0 i c 1 V u a 2 5 v d 2 4 i I C 8 + P E V u d H J 5 I F R 5 c G U 9 I k Z p b G x D b 3 V u d C I g V m F s d W U 9 I m w x N i I g L z 4 8 R W 5 0 c n k g V H l w Z T 0 i Q W R k Z W R U b 0 R h d G F N b 2 R l b C I g V m F s d W U 9 I m w x I i A v P j w v U 3 R h Y m x l R W 5 0 c m l l c z 4 8 L 0 l 0 Z W 0 + P E l 0 Z W 0 + P E l 0 Z W 1 M b 2 N h d G l v b j 4 8 S X R l b V R 5 c G U + R m 9 y b X V s Y T w v S X R l b V R 5 c G U + P E l 0 Z W 1 Q Y X R o P l N l Y 3 R p b 2 4 x L 0 9 L U l 9 M S V N U L 1 N v d X J j Z T w v S X R l b V B h d G g + P C 9 J d G V t T G 9 j Y X R p b 2 4 + P F N 0 Y W J s Z U V u d H J p Z X M g L z 4 8 L 0 l 0 Z W 0 + P E l 0 Z W 0 + P E l 0 Z W 1 M b 2 N h d G l v b j 4 8 S X R l b V R 5 c G U + R m 9 y b X V s Y T w v S X R l b V R 5 c G U + P E l 0 Z W 1 Q Y X R o P l N l Y 3 R p b 2 4 x L 0 9 L U l 9 M S V N U L 0 N o Y W 5 n Z W Q l M j B U e X B l P C 9 J d G V t U G F 0 a D 4 8 L 0 l 0 Z W 1 M b 2 N h d G l v b j 4 8 U 3 R h Y m x l R W 5 0 c m l l c y A v P j w v S X R l b T 4 8 S X R l b T 4 8 S X R l b U x v Y 2 F 0 a W 9 u P j x J d G V t V H l w Z T 5 G b 3 J t d W x h P C 9 J d G V t V H l w Z T 4 8 S X R l b V B h d G g + U 2 V j d G l v b j E v U 0 R H X 1 d F S U d I 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c t M j F U M T Y 6 M T E 6 M D U u M D k 3 M z E 1 M 1 o i I C 8 + P E V u d H J 5 I F R 5 c G U 9 I k Z p b G x T d G F 0 d X M i I F Z h b H V l P S J z Q 2 9 t c G x l d G U i I C 8 + P C 9 T d G F i b G V F b n R y a W V z P j w v S X R l b T 4 8 S X R l b T 4 8 S X R l b U x v Y 2 F 0 a W 9 u P j x J d G V t V H l w Z T 5 G b 3 J t d W x h P C 9 J d G V t V H l w Z T 4 8 S X R l b V B h d G g + U 2 V j d G l v b j E v U 0 R H X 1 d F S U d I V C 9 T b 3 V y Y 2 U 8 L 0 l 0 Z W 1 Q Y X R o P j w v S X R l b U x v Y 2 F 0 a W 9 u P j x T d G F i b G V F b n R y a W V z I C 8 + P C 9 J d G V t P j x J d G V t P j x J d G V t T G 9 j Y X R p b 2 4 + P E l 0 Z W 1 U e X B l P k Z v c m 1 1 b G E 8 L 0 l 0 Z W 1 U e X B l P j x J d G V t U G F 0 a D 5 T Z W N 0 a W 9 u M S 9 T R E d f V 0 V J R 0 h U L 0 N o Y W 5 n Z W Q l M j B U e X B l P C 9 J d G V t U G F 0 a D 4 8 L 0 l 0 Z W 1 M b 2 N h d G l v b j 4 8 U 3 R h Y m x l R W 5 0 c m l l c y A v P j w v S X R l b T 4 8 S X R l b T 4 8 S X R l b U x v Y 2 F 0 a W 9 u P j x J d G V t V H l w Z T 5 G b 3 J t d W x h P C 9 J d G V t V H l w Z T 4 8 S X R l b V B h d G g + U 2 V j d G l v b j E v U 0 R H X 0 1 B U C 9 N Z X J n Z W Q l M j B R d W V y a W V z P C 9 J d G V t U G F 0 a D 4 8 L 0 l 0 Z W 1 M b 2 N h d G l v b j 4 8 U 3 R h Y m x l R W 5 0 c m l l c y A v P j w v S X R l b T 4 8 S X R l b T 4 8 S X R l b U x v Y 2 F 0 a W 9 u P j x J d G V t V H l w Z T 5 G b 3 J t d W x h P C 9 J d G V t V H l w Z T 4 8 S X R l b V B h d G g + U 2 V j d G l v b j E v U 0 R H X 0 1 B U C 9 F e H B h b m R l Z C U y M F N E R 1 9 X R U l H S F Q 8 L 0 l 0 Z W 1 Q Y X R o P j w v S X R l b U x v Y 2 F 0 a W 9 u P j x T d G F i b G V F b n R y a W V z I C 8 + P C 9 J d G V t P j x J d G V t P j x J d G V t T G 9 j Y X R p b 2 4 + P E l 0 Z W 1 U e X B l P k Z v c m 1 1 b G E 8 L 0 l 0 Z W 1 U e X B l P j x J d G V t U G F 0 a D 5 T Z W N 0 a W 9 u M S 9 T R E d f T U F Q L 0 F k Z G V k J T I w Q 3 V z d G 9 t P C 9 J d G V t U G F 0 a D 4 8 L 0 l 0 Z W 1 M b 2 N h d G l v b j 4 8 U 3 R h Y m x l R W 5 0 c m l l c y A v P j w v S X R l b T 4 8 S X R l b T 4 8 S X R l b U x v Y 2 F 0 a W 9 u P j x J d G V t V H l w Z T 5 G b 3 J t d W x h P C 9 J d G V t V H l w Z T 4 8 S X R l b V B h d G g + U 2 V j d G l v b j E v U 0 R H X 0 1 B U C 9 N Z X J n Z W Q l M j B R d W V y a W V z M T w v S X R l b V B h d G g + P C 9 J d G V t T G 9 j Y X R p b 2 4 + P F N 0 Y W J s Z U V u d H J p Z X M g L z 4 8 L 0 l 0 Z W 0 + P E l 0 Z W 0 + P E l 0 Z W 1 M b 2 N h d G l v b j 4 8 S X R l b V R 5 c G U + R m 9 y b X V s Y T w v S X R l b V R 5 c G U + P E l 0 Z W 1 Q Y X R o P l N l Y 3 R p b 2 4 x L 1 N E R 1 9 N Q V A v R X h w Y W 5 k Z W Q l M j B P S 1 J f T E l T V D w v S X R l b V B h d G g + P C 9 J d G V t T G 9 j Y X R p b 2 4 + P F N 0 Y W J s Z U V u d H J p Z X M g L z 4 8 L 0 l 0 Z W 0 + P E l 0 Z W 0 + P E l 0 Z W 1 M b 2 N h d G l v b j 4 8 S X R l b V R 5 c G U + R m 9 y b X V s Y T w v S X R l b V R 5 c G U + P E l 0 Z W 1 Q Y X R o P l N l Y 3 R p b 2 4 x L 1 N E R 1 9 N Q V A v U m V w b G F j Z W Q l M j B W Y W x 1 Z T w v S X R l b V B h d G g + P C 9 J d G V t T G 9 j Y X R p b 2 4 + P F N 0 Y W J s Z U V u d H J p Z X M g L z 4 8 L 0 l 0 Z W 0 + P E l 0 Z W 0 + P E l 0 Z W 1 M b 2 N h d G l v b j 4 8 S X R l b V R 5 c G U + R m 9 y b X V s Y T w v S X R l b V R 5 c G U + P E l 0 Z W 1 Q Y X R o P l N l Y 3 R p b 2 4 x L 1 N E R 1 9 N Q V A v Q 2 h h b m d l Z C U y M F R 5 c G U x P C 9 J d G V t U G F 0 a D 4 8 L 0 l 0 Z W 1 M b 2 N h d G l v b j 4 8 U 3 R h Y m x l R W 5 0 c m l l c y A v P j w v S X R l b T 4 8 S X R l b T 4 8 S X R l b U x v Y 2 F 0 a W 9 u P j x J d G V t V H l w Z T 5 G b 3 J t d W x h P C 9 J d G V t V H l w Z T 4 8 S X R l b V B h d G g + U 2 V j d G l v b j E v U 0 R H X 0 1 B U C 9 S Z X B s Y W N l Z C U y M F Z h b H V l M T w v S X R l b V B h d G g + P C 9 J d G V t T G 9 j Y X R p b 2 4 + P F N 0 Y W J s Z U V u d H J p Z X M g L z 4 8 L 0 l 0 Z W 0 + P E l 0 Z W 0 + P E l 0 Z W 1 M b 2 N h d G l v b j 4 8 S X R l b V R 5 c G U + R m 9 y b X V s Y T w v S X R l b V R 5 c G U + P E l 0 Z W 1 Q Y X R o P l N l Y 3 R p b 2 4 x L 0 9 L U l 9 M S V N U J T I w V 0 l U S C U y M F N E R y U y M E 1 B U F B J T k d T P C 9 J d G V t U G F 0 a D 4 8 L 0 l 0 Z W 1 M b 2 N h d G l v b j 4 8 U 3 R h Y m x l R W 5 0 c m l l c z 4 8 R W 5 0 c n k g V H l w Z T 0 i R m l s b E V u Y W J s Z W Q i I F Z h b H V l P S J s M C I g L z 4 8 R W 5 0 c n k g V H l w Z T 0 i R m l s b E 9 i a m V j d F R 5 c G U i I F Z h b H V l P S J z Q 2 9 u b m V j d G l v b k 9 u b H k i I C 8 + P E V u d H J 5 I F R 5 c G U 9 I k Z p b G x U b 0 R h d G F N b 2 R l 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M 4 I i A v P j x F b n R y e S B U e X B l P S J G a W x s R X J y b 3 J D b 2 R l I i B W Y W x 1 Z T 0 i c 1 V u a 2 5 v d 2 4 i I C 8 + P E V u d H J 5 I F R 5 c G U 9 I k Z p b G x F c n J v c k N v d W 5 0 I i B W Y W x 1 Z T 0 i b D A i I C 8 + P E V u d H J 5 I F R 5 c G U 9 I k Z p b G x M Y X N 0 V X B k Y X R l Z C I g V m F s d W U 9 I m Q y M D I y L T A 3 L T I y V D A 4 O j E 3 O j M z L j Q 4 M T Q x M D d a I i A v P j x F b n R y e S B U e X B l P S J G a W x s Q 2 9 s d W 1 u V H l w Z X M i I F Z h b H V l P S J z Q m d V R 0 J 3 W U h C Z 1 V G Q l F V R 0 J R W T 0 i I C 8 + P E V u d H J 5 I F R 5 c G U 9 I k Z p b G x D b 2 x 1 b W 5 O Y W 1 l c y I g V m F s d W U 9 I n N b J n F 1 b 3 Q 7 T 2 J q Z W N 0 a X Z l I G F y Z W E m c X V v d D s s J n F 1 b 3 Q 7 I y Z x d W 9 0 O y w m c X V v d D t P Y m p l Y 3 R p d m U m c X V v d D s s J n F 1 b 3 Q 7 T 2 J q Z W N 0 a X Z l I F R h c m d l d C B k Y X R l J n F 1 b 3 Q 7 L C Z x d W 9 0 O 0 t l e S B S Z X N 1 b H Q m c X V v d D s s J n F 1 b 3 Q 7 S 1 I g V G F y Z 2 V 0 I E R h d G U m c X V v d D s s J n F 1 b 3 Q 7 S 1 I g T W V 0 c m l j J n F 1 b 3 Q 7 L C Z x d W 9 0 O 0 t S I E 1 l d H J p Y y B W Y W x 1 Z S Z x d W 9 0 O y w m c X V v d D t L U i B N Z X R y a W M g d G F y Z 2 V 0 J n F 1 b 3 Q 7 L C Z x d W 9 0 O 0 t S I E 1 l d H J p Y y B T Y 2 9 y Z S Z x d W 9 0 O y w m c X V v d D t L U i B X Z W l n a H R p b m c m c X V v d D s s J n F 1 b 3 Q 7 U 0 R H X 1 J F R i Z x d W 9 0 O y w m c X V v d D t T R E c g V 2 V p Z 2 h 0 Z W Q g U 2 N v c m U m c X V v d D s s J n F 1 b 3 Q 7 U 0 R H 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9 L U l 9 M S V N U L 0 N o Y W 5 n Z W Q g V H l w Z S 5 7 T 2 J q Z W N 0 a X Z l I G F y Z W E s M H 0 m c X V v d D s s J n F 1 b 3 Q 7 U 2 V j d G l v b j E v T 0 t S X 0 x J U 1 Q v Q 2 h h b m d l Z C B U e X B l L n s j L D F 9 J n F 1 b 3 Q 7 L C Z x d W 9 0 O 1 N l Y 3 R p b 2 4 x L 0 9 L U l 9 M S V N U L 0 N o Y W 5 n Z W Q g V H l w Z S 5 7 T 2 J q Z W N 0 a X Z l L D J 9 J n F 1 b 3 Q 7 L C Z x d W 9 0 O 1 N l Y 3 R p b 2 4 x L 0 9 L U l 9 M S V N U L 0 N o Y W 5 n Z W Q g V H l w Z S 5 7 T 2 J q Z W N 0 a X Z l I F R h c m d l d C B k Y X R l L D N 9 J n F 1 b 3 Q 7 L C Z x d W 9 0 O 1 N l Y 3 R p b 2 4 x L 0 9 L U l 9 M S V N U L 0 N o Y W 5 n Z W Q g V H l w Z S 5 7 S 2 V 5 I F J l c 3 V s d C w 0 f S Z x d W 9 0 O y w m c X V v d D t T Z W N 0 a W 9 u M S 9 P S 1 J f T E l T V C 9 D a G F u Z 2 V k I F R 5 c G U u e 0 t S I F R h c m d l d C B E Y X R l L D V 9 J n F 1 b 3 Q 7 L C Z x d W 9 0 O 1 N l Y 3 R p b 2 4 x L 0 9 L U l 9 M S V N U L 0 N o Y W 5 n Z W Q g V H l w Z S 5 7 S 1 I g T W V 0 c m l j L D Z 9 J n F 1 b 3 Q 7 L C Z x d W 9 0 O 1 N l Y 3 R p b 2 4 x L 0 9 L U l 9 M S V N U L 0 N o Y W 5 n Z W Q g V H l w Z S 5 7 S 1 I g T W V 0 c m l j I F Z h b H V l L D d 9 J n F 1 b 3 Q 7 L C Z x d W 9 0 O 1 N l Y 3 R p b 2 4 x L 0 9 L U l 9 M S V N U L 0 N o Y W 5 n Z W Q g V H l w Z S 5 7 S 1 I g T W V 0 c m l j I H R h c m d l d C w 4 f S Z x d W 9 0 O y w m c X V v d D t T Z W N 0 a W 9 u M S 9 P S 1 J f T E l T V C 9 D a G F u Z 2 V k I F R 5 c G U u e 0 t S I E 1 l d H J p Y y B T Y 2 9 y Z S w 5 f S Z x d W 9 0 O y w m c X V v d D t T Z W N 0 a W 9 u M S 9 P S 1 J f T E l T V C 9 D a G F u Z 2 V k I F R 5 c G U u e 0 t S I F d l a W d o d G l u Z y w x M H 0 m c X V v d D s s J n F 1 b 3 Q 7 U 2 V j d G l v b j E v U 0 R H X 0 1 B U C 9 B c H B l b m R l Z C B R d W V y e S 5 7 U 0 R H X 1 J F R i w z f S Z x d W 9 0 O y w m c X V v d D t T Z W N 0 a W 9 u M S 9 T R E d f T U F Q L 0 N o Y W 5 n Z W Q g V H l w Z T E u e 1 N E R y B X Z W l n a H R l Z C B T Y 2 9 y Z S w 3 f S Z x d W 9 0 O y w m c X V v d D t T Z W N 0 a W 9 u M S 9 V T l 9 T R E c v Q 2 h h b m d l Z C B U e X B l L n t T R E c s M n 0 m c X V v d D t d L C Z x d W 9 0 O 0 N v b H V t b k N v d W 5 0 J n F 1 b 3 Q 7 O j E 0 L C Z x d W 9 0 O 0 t l e U N v b H V t b k 5 h b W V z J n F 1 b 3 Q 7 O l t d L C Z x d W 9 0 O 0 N v b H V t b k l k Z W 5 0 a X R p Z X M m c X V v d D s 6 W y Z x d W 9 0 O 1 N l Y 3 R p b 2 4 x L 0 9 L U l 9 M S V N U L 0 N o Y W 5 n Z W Q g V H l w Z S 5 7 T 2 J q Z W N 0 a X Z l I G F y Z W E s M H 0 m c X V v d D s s J n F 1 b 3 Q 7 U 2 V j d G l v b j E v T 0 t S X 0 x J U 1 Q v Q 2 h h b m d l Z C B U e X B l L n s j L D F 9 J n F 1 b 3 Q 7 L C Z x d W 9 0 O 1 N l Y 3 R p b 2 4 x L 0 9 L U l 9 M S V N U L 0 N o Y W 5 n Z W Q g V H l w Z S 5 7 T 2 J q Z W N 0 a X Z l L D J 9 J n F 1 b 3 Q 7 L C Z x d W 9 0 O 1 N l Y 3 R p b 2 4 x L 0 9 L U l 9 M S V N U L 0 N o Y W 5 n Z W Q g V H l w Z S 5 7 T 2 J q Z W N 0 a X Z l I F R h c m d l d C B k Y X R l L D N 9 J n F 1 b 3 Q 7 L C Z x d W 9 0 O 1 N l Y 3 R p b 2 4 x L 0 9 L U l 9 M S V N U L 0 N o Y W 5 n Z W Q g V H l w Z S 5 7 S 2 V 5 I F J l c 3 V s d C w 0 f S Z x d W 9 0 O y w m c X V v d D t T Z W N 0 a W 9 u M S 9 P S 1 J f T E l T V C 9 D a G F u Z 2 V k I F R 5 c G U u e 0 t S I F R h c m d l d C B E Y X R l L D V 9 J n F 1 b 3 Q 7 L C Z x d W 9 0 O 1 N l Y 3 R p b 2 4 x L 0 9 L U l 9 M S V N U L 0 N o Y W 5 n Z W Q g V H l w Z S 5 7 S 1 I g T W V 0 c m l j L D Z 9 J n F 1 b 3 Q 7 L C Z x d W 9 0 O 1 N l Y 3 R p b 2 4 x L 0 9 L U l 9 M S V N U L 0 N o Y W 5 n Z W Q g V H l w Z S 5 7 S 1 I g T W V 0 c m l j I F Z h b H V l L D d 9 J n F 1 b 3 Q 7 L C Z x d W 9 0 O 1 N l Y 3 R p b 2 4 x L 0 9 L U l 9 M S V N U L 0 N o Y W 5 n Z W Q g V H l w Z S 5 7 S 1 I g T W V 0 c m l j I H R h c m d l d C w 4 f S Z x d W 9 0 O y w m c X V v d D t T Z W N 0 a W 9 u M S 9 P S 1 J f T E l T V C 9 D a G F u Z 2 V k I F R 5 c G U u e 0 t S I E 1 l d H J p Y y B T Y 2 9 y Z S w 5 f S Z x d W 9 0 O y w m c X V v d D t T Z W N 0 a W 9 u M S 9 P S 1 J f T E l T V C 9 D a G F u Z 2 V k I F R 5 c G U u e 0 t S I F d l a W d o d G l u Z y w x M H 0 m c X V v d D s s J n F 1 b 3 Q 7 U 2 V j d G l v b j E v U 0 R H X 0 1 B U C 9 B c H B l b m R l Z C B R d W V y e S 5 7 U 0 R H X 1 J F R i w z f S Z x d W 9 0 O y w m c X V v d D t T Z W N 0 a W 9 u M S 9 T R E d f T U F Q L 0 N o Y W 5 n Z W Q g V H l w Z T E u e 1 N E R y B X Z W l n a H R l Z C B T Y 2 9 y Z S w 3 f S Z x d W 9 0 O y w m c X V v d D t T Z W N 0 a W 9 u M S 9 V T l 9 T R E c v Q 2 h h b m d l Z C B U e X B l L n t T R E c s M n 0 m c X V v d D t d L C Z x d W 9 0 O 1 J l b G F 0 a W 9 u c 2 h p c E l u Z m 8 m c X V v d D s 6 W 1 1 9 I i A v P j x F b n R y e S B U e X B l P S J R d W V y e U l E I i B W Y W x 1 Z T 0 i c z c 2 M W Y 1 Z T R k L W U x Z D k t N D E 0 N y 0 4 M T A 4 L T E 1 N j k 0 N z c 3 Y W M x Y i I g L z 4 8 L 1 N 0 Y W J s Z U V u d H J p Z X M + P C 9 J d G V t P j x J d G V t P j x J d G V t T G 9 j Y X R p b 2 4 + P E l 0 Z W 1 U e X B l P k Z v c m 1 1 b G E 8 L 0 l 0 Z W 1 U e X B l P j x J d G V t U G F 0 a D 5 T Z W N 0 a W 9 u M S 9 P S 1 J f T E l T V C U y M F d J V E g l M j B T R E c l M j B N Q V B Q S U 5 H U y 9 T b 3 V y Y 2 U 8 L 0 l 0 Z W 1 Q Y X R o P j w v S X R l b U x v Y 2 F 0 a W 9 u P j x T d G F i b G V F b n R y a W V z I C 8 + P C 9 J d G V t P j x J d G V t P j x J d G V t T G 9 j Y X R p b 2 4 + P E l 0 Z W 1 U e X B l P k Z v c m 1 1 b G E 8 L 0 l 0 Z W 1 U e X B l P j x J d G V t U G F 0 a D 5 T Z W N 0 a W 9 u M S 9 P S 1 J f T E l T V C U y M F d J V E g l M j B T R E c l M j B N Q V B Q S U 5 H U y 9 N Z X J n Z W Q l M j B R d W V y a W V z P C 9 J d G V t U G F 0 a D 4 8 L 0 l 0 Z W 1 M b 2 N h d G l v b j 4 8 U 3 R h Y m x l R W 5 0 c m l l c y A v P j w v S X R l b T 4 8 S X R l b T 4 8 S X R l b U x v Y 2 F 0 a W 9 u P j x J d G V t V H l w Z T 5 G b 3 J t d W x h P C 9 J d G V t V H l w Z T 4 8 S X R l b V B h d G g + U 2 V j d G l v b j E v T 0 t S X 0 x J U 1 Q l M j B X S V R I J T I w U 0 R H J T I w T U F Q U E l O R 1 M v R X h w Y W 5 k Z W Q l M j B T R E d f T U F Q P C 9 J d G V t U G F 0 a D 4 8 L 0 l 0 Z W 1 M b 2 N h d G l v b j 4 8 U 3 R h Y m x l R W 5 0 c m l l c y A v P j w v S X R l b T 4 8 S X R l b T 4 8 S X R l b U x v Y 2 F 0 a W 9 u P j x J d G V t V H l w Z T 5 G b 3 J t d W x h P C 9 J d G V t V H l w Z T 4 8 S X R l b V B h d G g + U 2 V j d G l v b j E v T 0 t S X 0 x J U 1 Q l M j B X S V R I J T I w U 0 R H J T I w T U F Q U E l O R 1 M v T W V y Z 2 V k J T I w U X V l c m l l c z E 8 L 0 l 0 Z W 1 Q Y X R o P j w v S X R l b U x v Y 2 F 0 a W 9 u P j x T d G F i b G V F b n R y a W V z I C 8 + P C 9 J d G V t P j x J d G V t P j x J d G V t T G 9 j Y X R p b 2 4 + P E l 0 Z W 1 U e X B l P k Z v c m 1 1 b G E 8 L 0 l 0 Z W 1 U e X B l P j x J d G V t U G F 0 a D 5 T Z W N 0 a W 9 u M S 9 P S 1 J f T E l T V C U y M F d J V E g l M j B T R E c l M j B N Q V B Q S U 5 H U y 9 F e H B h b m R l Z C U y M F V O X 1 N E R z w v S X R l b V B h d G g + P C 9 J d G V t T G 9 j Y X R p b 2 4 + P F N 0 Y W J s Z U V u d H J p Z X M g L z 4 8 L 0 l 0 Z W 0 + P C 9 J d G V t c z 4 8 L 0 x v Y 2 F s U G F j a 2 F n Z U 1 l d G F k Y X R h R m l s Z T 4 W A A A A U E s F B g A A A A A A A A A A A A A A A A A A A A A A A C Y B A A A B A A A A 0 I y d 3 w E V 0 R G M e g D A T 8 K X 6 w E A A A A V e S 0 u E 6 j i Q 7 A t 2 P 4 M 6 m D q A A A A A A I A A A A A A B B m A A A A A Q A A I A A A A L l A E N q Y U E J o d r K L I o z 1 9 M m y D Y H Z + s O t E x e P w i 4 A P l j j A A A A A A 6 A A A A A A g A A I A A A A N K B m i u 7 t W 0 f u V e F E F 5 + M b e c N y d 0 z Z w e L q W Q f m q 8 W q R p U A A A A O A N V x L c O i q M 3 M / Q U k 1 7 K 2 I 8 L M p / D g 7 u 1 x B D M f C Q Y 7 t L f c O F U v P C B v K b j / W f T 2 j 1 k D 8 i C P U 3 t S L w 2 4 s T T X c L + o b k P M J k p x X Y n + z P B Z O F v 5 r k Q A A A A H P c X q h d S I O r M w W e U t F 6 1 H A i 6 l 0 v a / C v 6 Z K 1 n 7 p h S + 4 v L s d 8 E H s O x e 5 h Z k D Z Z s T 2 g 9 F A R v w 5 1 a b v 6 J O Q z 4 v S 8 d M = < / D a t a M a s h u p > 
</file>

<file path=customXml/item18.xml>��< ? x m l   v e r s i o n = " 1 . 0 "   e n c o d i n g = " U T F - 1 6 " ? > < G e m i n i   x m l n s = " h t t p : / / g e m i n i / p i v o t c u s t o m i z a t i o n / L i n k e d T a b l e U p d a t e M o d e " > < C u s t o m C o n t e n t > < ! [ C D A T A [ T r u e ] ] > < / C u s t o m C o n t e n t > < / G e m i n i > 
</file>

<file path=customXml/item19.xml>��< ? x m l   v e r s i o n = " 1 . 0 "   e n c o d i n g = " U T F - 1 6 " ? > < G e m i n i   x m l n s = " h t t p : / / g e m i n i / p i v o t c u s t o m i z a t i o n / T a b l e X M L _ O K R _ L I S T   W I T H   S D G   M A P P I N G S _ c e a 5 f 7 e d - 6 7 6 f - 4 0 0 7 - a 3 a f - 8 4 5 8 b 7 5 b e f f 9 " > < C u s t o m C o n t e n t > < ! [ C D A T A [ < T a b l e W i d g e t G r i d S e r i a l i z a t i o n   x m l n s : x s d = " h t t p : / / w w w . w 3 . o r g / 2 0 0 1 / X M L S c h e m a "   x m l n s : x s i = " h t t p : / / w w w . w 3 . o r g / 2 0 0 1 / X M L S c h e m a - i n s t a n c e " > < C o l u m n S u g g e s t e d T y p e   / > < C o l u m n F o r m a t   / > < C o l u m n A c c u r a c y   / > < C o l u m n C u r r e n c y S y m b o l   / > < C o l u m n P o s i t i v e P a t t e r n   / > < C o l u m n N e g a t i v e P a t t e r n   / > < C o l u m n W i d t h s > < i t e m > < k e y > < s t r i n g > O b j e c t i v e   a r e a < / s t r i n g > < / k e y > < v a l u e > < i n t > 1 2 5 < / i n t > < / v a l u e > < / i t e m > < i t e m > < k e y > < s t r i n g > # < / s t r i n g > < / k e y > < v a l u e > < i n t > 4 3 < / i n t > < / v a l u e > < / i t e m > < i t e m > < k e y > < s t r i n g > O b j e c t i v e < / s t r i n g > < / k e y > < v a l u e > < i n t > 9 5 < / i n t > < / v a l u e > < / i t e m > < i t e m > < k e y > < s t r i n g > O b j e c t i v e   T a r g e t   d a t e < / s t r i n g > < / k e y > < v a l u e > < i n t > 1 6 7 < / i n t > < / v a l u e > < / i t e m > < i t e m > < k e y > < s t r i n g > K e y   R e s u l t < / s t r i n g > < / k e y > < v a l u e > < i n t > 1 0 1 < / i n t > < / v a l u e > < / i t e m > < i t e m > < k e y > < s t r i n g > K R   T a r g e t   D a t e < / s t r i n g > < / k e y > < v a l u e > < i n t > 1 2 5 < / i n t > < / v a l u e > < / i t e m > < i t e m > < k e y > < s t r i n g > K R   M e t r i c < / s t r i n g > < / k e y > < v a l u e > < i n t > 9 5 < / i n t > < / v a l u e > < / i t e m > < i t e m > < k e y > < s t r i n g > K R   M e t r i c   V a l u e < / s t r i n g > < / k e y > < v a l u e > < i n t > 1 3 3 < / i n t > < / v a l u e > < / i t e m > < i t e m > < k e y > < s t r i n g > K R   M e t r i c   t a r g e t < / s t r i n g > < / k e y > < v a l u e > < i n t > 1 3 5 < / i n t > < / v a l u e > < / i t e m > < i t e m > < k e y > < s t r i n g > K R   M e t r i c   S c o r e < / s t r i n g > < / k e y > < v a l u e > < i n t > 1 3 2 < / i n t > < / v a l u e > < / i t e m > < i t e m > < k e y > < s t r i n g > K R   W e i g h t i n g < / s t r i n g > < / k e y > < v a l u e > < i n t > 1 1 7 < / i n t > < / v a l u e > < / i t e m > < i t e m > < k e y > < s t r i n g > S D G _ R E F < / s t r i n g > < / k e y > < v a l u e > < i n t > 9 0 < / i n t > < / v a l u e > < / i t e m > < i t e m > < k e y > < s t r i n g > S D G   W e i g h t e d   S c o r e < / s t r i n g > < / k e y > < v a l u e > < i n t > 1 6 1 < / i n t > < / v a l u e > < / i t e m > < / C o l u m n W i d t h s > < C o l u m n D i s p l a y I n d e x > < i t e m > < k e y > < s t r i n g > O b j e c t i v e   a r e a < / s t r i n g > < / k e y > < v a l u e > < i n t > 0 < / i n t > < / v a l u e > < / i t e m > < i t e m > < k e y > < s t r i n g > # < / s t r i n g > < / k e y > < v a l u e > < i n t > 1 < / i n t > < / v a l u e > < / i t e m > < i t e m > < k e y > < s t r i n g > O b j e c t i v e < / s t r i n g > < / k e y > < v a l u e > < i n t > 2 < / i n t > < / v a l u e > < / i t e m > < i t e m > < k e y > < s t r i n g > O b j e c t i v e   T a r g e t   d a t e < / s t r i n g > < / k e y > < v a l u e > < i n t > 3 < / i n t > < / v a l u e > < / i t e m > < i t e m > < k e y > < s t r i n g > K e y   R e s u l t < / s t r i n g > < / k e y > < v a l u e > < i n t > 4 < / i n t > < / v a l u e > < / i t e m > < i t e m > < k e y > < s t r i n g > K R   T a r g e t   D a t e < / s t r i n g > < / k e y > < v a l u e > < i n t > 5 < / i n t > < / v a l u e > < / i t e m > < i t e m > < k e y > < s t r i n g > K R   M e t r i c < / s t r i n g > < / k e y > < v a l u e > < i n t > 6 < / i n t > < / v a l u e > < / i t e m > < i t e m > < k e y > < s t r i n g > K R   M e t r i c   V a l u e < / s t r i n g > < / k e y > < v a l u e > < i n t > 7 < / i n t > < / v a l u e > < / i t e m > < i t e m > < k e y > < s t r i n g > K R   M e t r i c   t a r g e t < / s t r i n g > < / k e y > < v a l u e > < i n t > 8 < / i n t > < / v a l u e > < / i t e m > < i t e m > < k e y > < s t r i n g > K R   M e t r i c   S c o r e < / s t r i n g > < / k e y > < v a l u e > < i n t > 9 < / i n t > < / v a l u e > < / i t e m > < i t e m > < k e y > < s t r i n g > K R   W e i g h t i n g < / s t r i n g > < / k e y > < v a l u e > < i n t > 1 0 < / i n t > < / v a l u e > < / i t e m > < i t e m > < k e y > < s t r i n g > S D G _ R E F < / s t r i n g > < / k e y > < v a l u e > < i n t > 1 1 < / i n t > < / v a l u e > < / i t e m > < i t e m > < k e y > < s t r i n g > S D G   W e i g h t e d   S c o r e < / s t r i n g > < / k e y > < v a l u e > < i n t > 1 2 < / 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C l i e n t W i n d o w X M L " > < C u s t o m C o n t e n t > < ! [ C D A T A [ S D G _ M A P _ f 6 f 4 5 e 3 d - 2 4 0 8 - 4 d 2 4 - 8 c 1 6 - c 0 a a 2 0 e 8 6 2 4 4 ] ] > < / C u s t o m C o n t e n t > < / G e m i n i > 
</file>

<file path=customXml/item20.xml><?xml version="1.0" encoding="utf-8"?>
<?mso-contentType ?>
<FormTemplates xmlns="http://schemas.microsoft.com/sharepoint/v3/contenttype/forms">
  <Display>DocumentLibraryForm</Display>
  <Edit>DocumentLibraryForm</Edit>
  <New>DocumentLibraryForm</New>
</FormTemplates>
</file>

<file path=customXml/item21.xml><?xml version="1.0" encoding="utf-8"?>
<p:properties xmlns:p="http://schemas.microsoft.com/office/2006/metadata/properties" xmlns:xsi="http://www.w3.org/2001/XMLSchema-instance" xmlns:pc="http://schemas.microsoft.com/office/infopath/2007/PartnerControls">
  <documentManagement/>
</p:properties>
</file>

<file path=customXml/item2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 O K R _ L I S T 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 O K R _ L I S T 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 C o l u m n s \ O b j e c t i v e   a r e a < / 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 C o l u m n s \ O b j e c t i v e < / K e y > < / a : K e y > < a : V a l u e   i : t y p e = " T a b l e W i d g e t B a s e V i e w S t a t e " / > < / a : K e y V a l u e O f D i a g r a m O b j e c t K e y a n y T y p e z b w N T n L X > < a : K e y V a l u e O f D i a g r a m O b j e c t K e y a n y T y p e z b w N T n L X > < a : K e y > < K e y > C o l u m n s \ O b j e c t i v e   T a r g e t   d a t e < / K e y > < / a : K e y > < a : V a l u e   i : t y p e = " T a b l e W i d g e t B a s e V i e w S t a t e " / > < / a : K e y V a l u e O f D i a g r a m O b j e c t K e y a n y T y p e z b w N T n L X > < a : K e y V a l u e O f D i a g r a m O b j e c t K e y a n y T y p e z b w N T n L X > < a : K e y > < K e y > C o l u m n s \ K e y   R e s u l t < / K e y > < / a : K e y > < a : V a l u e   i : t y p e = " T a b l e W i d g e t B a s e V i e w S t a t e " / > < / a : K e y V a l u e O f D i a g r a m O b j e c t K e y a n y T y p e z b w N T n L X > < a : K e y V a l u e O f D i a g r a m O b j e c t K e y a n y T y p e z b w N T n L X > < a : K e y > < K e y > C o l u m n s \ K R   T a r g e t   D a t e < / K e y > < / a : K e y > < a : V a l u e   i : t y p e = " T a b l e W i d g e t B a s e V i e w S t a t e " / > < / a : K e y V a l u e O f D i a g r a m O b j e c t K e y a n y T y p e z b w N T n L X > < a : K e y V a l u e O f D i a g r a m O b j e c t K e y a n y T y p e z b w N T n L X > < a : K e y > < K e y > C o l u m n s \ K R   M e t r i c < / K e y > < / a : K e y > < a : V a l u e   i : t y p e = " T a b l e W i d g e t B a s e V i e w S t a t e " / > < / a : K e y V a l u e O f D i a g r a m O b j e c t K e y a n y T y p e z b w N T n L X > < a : K e y V a l u e O f D i a g r a m O b j e c t K e y a n y T y p e z b w N T n L X > < a : K e y > < K e y > C o l u m n s \ K R   M e t r i c   V a l u e < / K e y > < / a : K e y > < a : V a l u e   i : t y p e = " T a b l e W i d g e t B a s e V i e w S t a t e " / > < / a : K e y V a l u e O f D i a g r a m O b j e c t K e y a n y T y p e z b w N T n L X > < a : K e y V a l u e O f D i a g r a m O b j e c t K e y a n y T y p e z b w N T n L X > < a : K e y > < K e y > C o l u m n s \ K R   M e t r i c   t a r g e t < / K e y > < / a : K e y > < a : V a l u e   i : t y p e = " T a b l e W i d g e t B a s e V i e w S t a t e " / > < / a : K e y V a l u e O f D i a g r a m O b j e c t K e y a n y T y p e z b w N T n L X > < a : K e y V a l u e O f D i a g r a m O b j e c t K e y a n y T y p e z b w N T n L X > < a : K e y > < K e y > C o l u m n s \ K R   M e t r i c   S c o r e < / K e y > < / a : K e y > < a : V a l u e   i : t y p e = " T a b l e W i d g e t B a s e V i e w S t a t e " / > < / a : K e y V a l u e O f D i a g r a m O b j e c t K e y a n y T y p e z b w N T n L X > < a : K e y V a l u e O f D i a g r a m O b j e c t K e y a n y T y p e z b w N T n L X > < a : K e y > < K e y > C o l u m n s \ K R   W e i g h t i n g 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 S D G _ M A P 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 S D G _ M A P 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 C o l u m n s \ O b j e c t i v e   a r e a < / 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 C o l u m n s \ O b j e c t i v e < / K e y > < / a : K e y > < a : V a l u e   i : t y p e = " T a b l e W i d g e t B a s e V i e w S t a t e " / > < / a : K e y V a l u e O f D i a g r a m O b j e c t K e y a n y T y p e z b w N T n L X > < a : K e y V a l u e O f D i a g r a m O b j e c t K e y a n y T y p e z b w N T n L X > < a : K e y > < K e y > C o l u m n s \ S D G _ R E F < / 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 C o l u m n s \ K R   W e i g h t i n g < / K e y > < / a : K e y > < a : V a l u e   i : t y p e = " T a b l e W i d g e t B a s e V i e w S t a t e " / > < / a : K e y V a l u e O f D i a g r a m O b j e c t K e y a n y T y p e z b w N T n L X > < a : K e y V a l u e O f D i a g r a m O b j e c t K e y a n y T y p e z b w N T n L X > < a : K e y > < K e y > C o l u m n s \ W E I G H T I N G 1 < / K e y > < / a : K e y > < a : V a l u e   i : t y p e = " T a b l e W i d g e t B a s e V i e w S t a t e " / > < / a : K e y V a l u e O f D i a g r a m O b j e c t K e y a n y T y p e z b w N T n L X > < a : K e y V a l u e O f D i a g r a m O b j e c t K e y a n y T y p e z b w N T n L X > < a : K e y > < K e y > C o l u m n s \ S D G   W e i g h t e d   S c o r e 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 S D G _ W E I G H T 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 S D G _ W E I G H T 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 C o l u m n s \ M A P P I N G   S C O R E < / K e y > < / a : K e y > < a : V a l u e   i : t y p e = " T a b l e W i d g e t B a s e V i e w S t a t e " / > < / a : K e y V a l u e O f D i a g r a m O b j e c t K e y a n y T y p e z b w N T n L X > < a : K e y V a l u e O f D i a g r a m O b j e c t K e y a n y T y p e z b w N T n L X > < a : K e y > < K e y > C o l u m n s \ M E A N I N G < / K e y > < / a : K e y > < a : V a l u e   i : t y p e = " T a b l e W i d g e t B a s e V i e w S t a t e " / > < / a : K e y V a l u e O f D i a g r a m O b j e c t K e y a n y T y p e z b w N T n L X > < a : K e y V a l u e O f D i a g r a m O b j e c t K e y a n y T y p e z b w N T n L X > < a : K e y > < K e y > C o l u m n s \ W E I G H T I N G 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 U N _ S D G 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 U N _ S D G 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 C o l u m n s \ S D G # < / K e y > < / a : K e y > < a : V a l u e   i : t y p e = " T a b l e W i d g e t B a s e V i e w S t a t e " / > < / a : K e y V a l u e O f D i a g r a m O b j e c t K e y a n y T y p e z b w N T n L X > < a : K e y V a l u e O f D i a g r a m O b j e c t K e y a n y T y p e z b w N T n L X > < a : K e y > < K e y > C o l u m n s \ S D G _ R E F < / K e y > < / a : K e y > < a : V a l u e   i : t y p e = " T a b l e W i d g e t B a s e V i e w S t a t e " / > < / a : K e y V a l u e O f D i a g r a m O b j e c t K e y a n y T y p e z b w N T n L X > < a : K e y V a l u e O f D i a g r a m O b j e c t K e y a n y T y p e z b w N T n L X > < a : K e y > < K e y > C o l u m n s \ S D G < / K e y > < / a : K e y > < a : V a l u e   i : t y p e = " T a b l e W i d g e t B a s e V i e w S t a t e " / > < / a : K e y V a l u e O f D i a g r a m O b j e c t K e y a n y T y p e z b w N T n L X > < a : K e y V a l u e O f D i a g r a m O b j e c t K e y a n y T y p e z b w N T n L X > < a : K e y > < K e y > C o l u m n s \ I M A G E _ U R L 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 O K R _ L I S T   W I T H   S D G   M A P P I N G S 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 O K R _ L I S T   W I T H   S D G   M A P P I N G S 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 C o l u m n s \ O b j e c t i v e   a r e a < / 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 C o l u m n s \ O b j e c t i v e < / K e y > < / a : K e y > < a : V a l u e   i : t y p e = " T a b l e W i d g e t B a s e V i e w S t a t e " / > < / a : K e y V a l u e O f D i a g r a m O b j e c t K e y a n y T y p e z b w N T n L X > < a : K e y V a l u e O f D i a g r a m O b j e c t K e y a n y T y p e z b w N T n L X > < a : K e y > < K e y > C o l u m n s \ O b j e c t i v e   T a r g e t   d a t e < / K e y > < / a : K e y > < a : V a l u e   i : t y p e = " T a b l e W i d g e t B a s e V i e w S t a t e " / > < / a : K e y V a l u e O f D i a g r a m O b j e c t K e y a n y T y p e z b w N T n L X > < a : K e y V a l u e O f D i a g r a m O b j e c t K e y a n y T y p e z b w N T n L X > < a : K e y > < K e y > C o l u m n s \ K e y   R e s u l t < / K e y > < / a : K e y > < a : V a l u e   i : t y p e = " T a b l e W i d g e t B a s e V i e w S t a t e " / > < / a : K e y V a l u e O f D i a g r a m O b j e c t K e y a n y T y p e z b w N T n L X > < a : K e y V a l u e O f D i a g r a m O b j e c t K e y a n y T y p e z b w N T n L X > < a : K e y > < K e y > C o l u m n s \ K R   T a r g e t   D a t e < / K e y > < / a : K e y > < a : V a l u e   i : t y p e = " T a b l e W i d g e t B a s e V i e w S t a t e " / > < / a : K e y V a l u e O f D i a g r a m O b j e c t K e y a n y T y p e z b w N T n L X > < a : K e y V a l u e O f D i a g r a m O b j e c t K e y a n y T y p e z b w N T n L X > < a : K e y > < K e y > C o l u m n s \ K R   M e t r i c < / K e y > < / a : K e y > < a : V a l u e   i : t y p e = " T a b l e W i d g e t B a s e V i e w S t a t e " / > < / a : K e y V a l u e O f D i a g r a m O b j e c t K e y a n y T y p e z b w N T n L X > < a : K e y V a l u e O f D i a g r a m O b j e c t K e y a n y T y p e z b w N T n L X > < a : K e y > < K e y > C o l u m n s \ K R   M e t r i c   V a l u e < / K e y > < / a : K e y > < a : V a l u e   i : t y p e = " T a b l e W i d g e t B a s e V i e w S t a t e " / > < / a : K e y V a l u e O f D i a g r a m O b j e c t K e y a n y T y p e z b w N T n L X > < a : K e y V a l u e O f D i a g r a m O b j e c t K e y a n y T y p e z b w N T n L X > < a : K e y > < K e y > C o l u m n s \ K R   M e t r i c   t a r g e t < / K e y > < / a : K e y > < a : V a l u e   i : t y p e = " T a b l e W i d g e t B a s e V i e w S t a t e " / > < / a : K e y V a l u e O f D i a g r a m O b j e c t K e y a n y T y p e z b w N T n L X > < a : K e y V a l u e O f D i a g r a m O b j e c t K e y a n y T y p e z b w N T n L X > < a : K e y > < K e y > C o l u m n s \ K R   M e t r i c   S c o r e < / K e y > < / a : K e y > < a : V a l u e   i : t y p e = " T a b l e W i d g e t B a s e V i e w S t a t e " / > < / a : K e y V a l u e O f D i a g r a m O b j e c t K e y a n y T y p e z b w N T n L X > < a : K e y V a l u e O f D i a g r a m O b j e c t K e y a n y T y p e z b w N T n L X > < a : K e y > < K e y > C o l u m n s \ K R   W e i g h t i n g < / K e y > < / a : K e y > < a : V a l u e   i : t y p e = " T a b l e W i d g e t B a s e V i e w S t a t e " / > < / a : K e y V a l u e O f D i a g r a m O b j e c t K e y a n y T y p e z b w N T n L X > < a : K e y V a l u e O f D i a g r a m O b j e c t K e y a n y T y p e z b w N T n L X > < a : K e y > < K e y > C o l u m n s \ S D G _ R E F < / K e y > < / a : K e y > < a : V a l u e   i : t y p e = " T a b l e W i d g e t B a s e V i e w S t a t e " / > < / a : K e y V a l u e O f D i a g r a m O b j e c t K e y a n y T y p e z b w N T n L X > < a : K e y V a l u e O f D i a g r a m O b j e c t K e y a n y T y p e z b w N T n L X > < a : K e y > < K e y > C o l u m n s \ S D G   W e i g h t e d   S c o r e 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3.xml>��< ? x m l   v e r s i o n = " 1 . 0 "   e n c o d i n g = " U T F - 1 6 " ? > < G e m i n i   x m l n s = " h t t p : / / g e m i n i / p i v o t c u s t o m i z a t i o n / P o w e r P i v o t V e r s i o n " > < C u s t o m C o n t e n t > < ! [ C D A T A [ 2 0 1 5 . 1 3 0 . 1 6 0 5 . 8 3 4 ] ] > < / C u s t o m C o n t e n t > < / G e m i n i > 
</file>

<file path=customXml/item2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5.xml>��< ? x m l   v e r s i o n = " 1 . 0 "   e n c o d i n g = " U T F - 1 6 " ? > < G e m i n i   x m l n s = " h t t p : / / g e m i n i / p i v o t c u s t o m i z a t i o n / 8 0 8 7 4 9 1 6 - 1 7 0 4 - 4 b b 8 - a c 0 9 - 4 1 0 c b 3 3 6 8 7 3 7 " > < C u s t o m C o n t e n t > < ! [ C D A T A [ < ? x m l   v e r s i o n = " 1 . 0 "   e n c o d i n g = " u t f - 1 6 " ? > < S e t t i n g s > < C a l c u l a t e d F i e l d s > < i t e m > < M e a s u r e N a m e > P r o g r e s s   S c o r e < / M e a s u r e N a m e > < D i s p l a y N a m e > P r o g r e s s   S c o r e < / D i s p l a y N a m e > < V i s i b l e > F a l s e < / V i s i b l e > < / i t e m > < i t e m > < M e a s u r e N a m e > S h o r t f a l l < / M e a s u r e N a m e > < D i s p l a y N a m e > S h o r t f a l l < / D i s p l a y N a m e > < V i s i b l e > F a l s e < / V i s i b l e > < / i t e m > < / C a l c u l a t e d F i e l d s > < S A H o s t H a s h > 0 < / S A H o s t H a s h > < G e m i n i F i e l d L i s t V i s i b l e > T r u e < / G e m i n i F i e l d L i s t V i s i b l e > < / S e t t i n g s > ] ] > < / C u s t o m C o n t e n t > < / G e m i n i > 
</file>

<file path=customXml/item26.xml>��< ? x m l   v e r s i o n = " 1 . 0 "   e n c o d i n g = " U T F - 1 6 " ? > < G e m i n i   x m l n s = " h t t p : / / g e m i n i / p i v o t c u s t o m i z a t i o n / S h o w H i d d e n " > < C u s t o m C o n t e n t > < ! [ C D A T A [ T r u e ] ] > < / C u s t o m C o n t e n t > < / G e m i n i > 
</file>

<file path=customXml/item27.xml>��< ? x m l   v e r s i o n = " 1 . 0 "   e n c o d i n g = " U T F - 1 6 " ? > < G e m i n i   x m l n s = " h t t p : / / g e m i n i / p i v o t c u s t o m i z a t i o n / T a b l e X M L _ S D G _ M A P _ f 6 f 4 5 e 3 d - 2 4 0 8 - 4 d 2 4 - 8 c 1 6 - c 0 a a 2 0 e 8 6 2 4 4 " > < C u s t o m C o n t e n t > < ! [ C D A T A [ < T a b l e W i d g e t G r i d S e r i a l i z a t i o n   x m l n s : x s d = " h t t p : / / w w w . w 3 . o r g / 2 0 0 1 / X M L S c h e m a "   x m l n s : x s i = " h t t p : / / w w w . w 3 . o r g / 2 0 0 1 / X M L S c h e m a - i n s t a n c e " > < C o l u m n S u g g e s t e d T y p e   / > < C o l u m n F o r m a t   / > < C o l u m n A c c u r a c y   / > < C o l u m n C u r r e n c y S y m b o l   / > < C o l u m n P o s i t i v e P a t t e r n   / > < C o l u m n N e g a t i v e P a t t e r n   / > < C o l u m n W i d t h s > < i t e m > < k e y > < s t r i n g > O b j e c t i v e   a r e a < / s t r i n g > < / k e y > < v a l u e > < i n t > 1 2 5 < / i n t > < / v a l u e > < / i t e m > < i t e m > < k e y > < s t r i n g > # < / s t r i n g > < / k e y > < v a l u e > < i n t > 4 3 < / i n t > < / v a l u e > < / i t e m > < i t e m > < k e y > < s t r i n g > O b j e c t i v e < / s t r i n g > < / k e y > < v a l u e > < i n t > 9 5 < / i n t > < / v a l u e > < / i t e m > < i t e m > < k e y > < s t r i n g > S D G _ R E F < / s t r i n g > < / k e y > < v a l u e > < i n t > 9 0 < / i n t > < / v a l u e > < / i t e m > < i t e m > < k e y > < s t r i n g > V a l u e < / s t r i n g > < / k e y > < v a l u e > < i n t > 7 1 < / i n t > < / v a l u e > < / i t e m > < i t e m > < k e y > < s t r i n g > K R   W e i g h t i n g < / s t r i n g > < / k e y > < v a l u e > < i n t > 1 1 7 < / i n t > < / v a l u e > < / i t e m > < i t e m > < k e y > < s t r i n g > W E I G H T I N G 1 < / s t r i n g > < / k e y > < v a l u e > < i n t > 1 1 5 < / i n t > < / v a l u e > < / i t e m > < i t e m > < k e y > < s t r i n g > S D G   W e i g h t e d   S c o r e < / s t r i n g > < / k e y > < v a l u e > < i n t > 1 6 1 < / i n t > < / v a l u e > < / i t e m > < / C o l u m n W i d t h s > < C o l u m n D i s p l a y I n d e x > < i t e m > < k e y > < s t r i n g > O b j e c t i v e   a r e a < / s t r i n g > < / k e y > < v a l u e > < i n t > 0 < / i n t > < / v a l u e > < / i t e m > < i t e m > < k e y > < s t r i n g > # < / s t r i n g > < / k e y > < v a l u e > < i n t > 1 < / i n t > < / v a l u e > < / i t e m > < i t e m > < k e y > < s t r i n g > O b j e c t i v e < / s t r i n g > < / k e y > < v a l u e > < i n t > 2 < / i n t > < / v a l u e > < / i t e m > < i t e m > < k e y > < s t r i n g > S D G _ R E F < / s t r i n g > < / k e y > < v a l u e > < i n t > 4 < / i n t > < / v a l u e > < / i t e m > < i t e m > < k e y > < s t r i n g > V a l u e < / s t r i n g > < / k e y > < v a l u e > < i n t > 3 < / i n t > < / v a l u e > < / i t e m > < i t e m > < k e y > < s t r i n g > K R   W e i g h t i n g < / s t r i n g > < / k e y > < v a l u e > < i n t > 5 < / i n t > < / v a l u e > < / i t e m > < i t e m > < k e y > < s t r i n g > W E I G H T I N G 1 < / s t r i n g > < / k e y > < v a l u e > < i n t > 6 < / i n t > < / v a l u e > < / i t e m > < i t e m > < k e y > < s t r i n g > S D G   W e i g h t e d   S c o r e < / s t r i n g > < / k e y > < v a l u e > < i n t > 7 < / 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S h o w I m p l i c i t M e a s u r e s " > < C u s t o m C o n t e n t > < ! [ C D A T A [ F a l s e ] ] > < / C u s t o m C o n t e n t > < / G e m i n i > 
</file>

<file path=customXml/item4.xml>��< ? x m l   v e r s i o n = " 1 . 0 "   e n c o d i n g = " U T F - 1 6 " ? > < G e m i n i   x m l n s = " h t t p : / / g e m i n i / p i v o t c u s t o m i z a t i o n / T a b l e O r d e r " > < C u s t o m C o n t e n t > < ! [ C D A T A [ O K R _ L I S T , S D G _ M A P _ f 6 f 4 5 e 3 d - 2 4 0 8 - 4 d 2 4 - 8 c 1 6 - c 0 a a 2 0 e 8 6 2 4 4 , S D G _ W E I G H T , U N _ S D G , O K R _ L I S T   1 _ 4 0 3 4 5 5 a 6 - c 5 a 6 - 4 0 2 2 - 8 d 2 d - a b 2 d d 1 d 6 a d e d , O K R _ L I S T   W I T H   S D G   M A P P I N G S _ c e a 5 f 7 e d - 6 7 6 f - 4 0 0 7 - a 3 a f - 8 4 5 8 b 7 5 b e f f 9 ] ] > < / 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 O K R _ L I S T < / K e y > < V a l u e   x m l n s : a = " h t t p : / / s c h e m a s . d a t a c o n t r a c t . o r g / 2 0 0 4 / 0 7 / M i c r o s o f t . A n a l y s i s S e r v i c e s . C o m m o n " > < a : H a s F o c u s > t r u e < / a : H a s F o c u s > < a : S i z e A t D p i 9 6 > 1 1 3 < / a : S i z e A t D p i 9 6 > < a : V i s i b l e > t r u e < / a : V i s i b l e > < / V a l u e > < / K e y V a l u e O f s t r i n g S a n d b o x E d i t o r . M e a s u r e G r i d S t a t e S c d E 3 5 R y > < K e y V a l u e O f s t r i n g S a n d b o x E d i t o r . M e a s u r e G r i d S t a t e S c d E 3 5 R y > < K e y > S D G _ W E I G H T < / K e y > < V a l u e   x m l n s : a = " h t t p : / / s c h e m a s . d a t a c o n t r a c t . o r g / 2 0 0 4 / 0 7 / M i c r o s o f t . A n a l y s i s S e r v i c e s . C o m m o n " > < a : H a s F o c u s > t r u e < / a : H a s F o c u s > < a : S i z e A t D p i 9 6 > 1 1 3 < / a : S i z e A t D p i 9 6 > < a : V i s i b l e > t r u e < / a : V i s i b l e > < / V a l u e > < / K e y V a l u e O f s t r i n g S a n d b o x E d i t o r . M e a s u r e G r i d S t a t e S c d E 3 5 R y > < K e y V a l u e O f s t r i n g S a n d b o x E d i t o r . M e a s u r e G r i d S t a t e S c d E 3 5 R y > < K e y > U N _ S D G < / K e y > < V a l u e   x m l n s : a = " h t t p : / / s c h e m a s . d a t a c o n t r a c t . o r g / 2 0 0 4 / 0 7 / M i c r o s o f t . A n a l y s i s S e r v i c e s . C o m m o n " > < a : H a s F o c u s > t r u e < / a : H a s F o c u s > < a : S i z e A t D p i 9 6 > 1 1 3 < / a : S i z e A t D p i 9 6 > < a : V i s i b l e > t r u e < / a : V i s i b l e > < / V a l u e > < / K e y V a l u e O f s t r i n g S a n d b o x E d i t o r . M e a s u r e G r i d S t a t e S c d E 3 5 R y > < K e y V a l u e O f s t r i n g S a n d b o x E d i t o r . M e a s u r e G r i d S t a t e S c d E 3 5 R y > < K e y > S D G _ M A P _ f 6 f 4 5 e 3 d - 2 4 0 8 - 4 d 2 4 - 8 c 1 6 - c 0 a a 2 0 e 8 6 2 4 4 < / K e y > < V a l u e   x m l n s : a = " h t t p : / / s c h e m a s . d a t a c o n t r a c t . o r g / 2 0 0 4 / 0 7 / M i c r o s o f t . A n a l y s i s S e r v i c e s . C o m m o n " > < a : H a s F o c u s > t r u e < / a : H a s F o c u s > < a : S i z e A t D p i 9 6 > 1 1 2 < / a : S i z e A t D p i 9 6 > < a : V i s i b l e > t r u e < / a : V i s i b l e > < / V a l u e > < / K e y V a l u e O f s t r i n g S a n d b o x E d i t o r . M e a s u r e G r i d S t a t e S c d E 3 5 R y > < K e y V a l u e O f s t r i n g S a n d b o x E d i t o r . M e a s u r e G r i d S t a t e S c d E 3 5 R y > < K e y > O K R _ L I S T   W I T H   S D G   M A P P I N G S _ c e a 5 f 7 e d - 6 7 6 f - 4 0 0 7 - a 3 a f - 8 4 5 8 b 7 5 b e f f 9 < / 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7.xml>��< ? x m l   v e r s i o n = " 1 . 0 "   e n c o d i n g = " U T F - 1 6 " ? > < G e m i n i   x m l n s = " h t t p : / / g e m i n i / p i v o t c u s t o m i z a t i o n / T a b l e X M L _ U N _ S D G " > < C u s t o m C o n t e n t > < ! [ C D A T A [ < T a b l e W i d g e t G r i d S e r i a l i z a t i o n   x m l n s : x s d = " h t t p : / / w w w . w 3 . o r g / 2 0 0 1 / X M L S c h e m a "   x m l n s : x s i = " h t t p : / / w w w . w 3 . o r g / 2 0 0 1 / X M L S c h e m a - i n s t a n c e " > < C o l u m n S u g g e s t e d T y p e   / > < C o l u m n F o r m a t   / > < C o l u m n A c c u r a c y   / > < C o l u m n C u r r e n c y S y m b o l   / > < C o l u m n P o s i t i v e P a t t e r n   / > < C o l u m n N e g a t i v e P a t t e r n   / > < C o l u m n W i d t h s > < i t e m > < k e y > < s t r i n g > S D G # < / s t r i n g > < / k e y > < v a l u e > < i n t > 6 8 < / i n t > < / v a l u e > < / i t e m > < i t e m > < k e y > < s t r i n g > S D G _ R E F < / s t r i n g > < / k e y > < v a l u e > < i n t > 9 0 < / i n t > < / v a l u e > < / i t e m > < i t e m > < k e y > < s t r i n g > S D G < / s t r i n g > < / k e y > < v a l u e > < i n t > 6 1 < / i n t > < / v a l u e > < / i t e m > < i t e m > < k e y > < s t r i n g > I M A G E _ U R L < / s t r i n g > < / k e y > < v a l u e > < i n t > 1 0 7 < / i n t > < / v a l u e > < / i t e m > < / C o l u m n W i d t h s > < C o l u m n D i s p l a y I n d e x > < i t e m > < k e y > < s t r i n g > S D G # < / s t r i n g > < / k e y > < v a l u e > < i n t > 0 < / i n t > < / v a l u e > < / i t e m > < i t e m > < k e y > < s t r i n g > S D G _ R E F < / s t r i n g > < / k e y > < v a l u e > < i n t > 1 < / i n t > < / v a l u e > < / i t e m > < i t e m > < k e y > < s t r i n g > S D G < / s t r i n g > < / k e y > < v a l u e > < i n t > 2 < / i n t > < / v a l u e > < / i t e m > < i t e m > < k e y > < s t r i n g > I M A G E _ U R L < / 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M a n u a l C a l c M o d e " > < C u s t o m C o n t e n t > < ! [ C D A T A [ F a l s e ] ] > < / C u s t o m C o n t e n t > < / G e m i n i > 
</file>

<file path=customXml/item9.xml>��< ? x m l   v e r s i o n = " 1 . 0 "   e n c o d i n g = " U T F - 1 6 " ? > < G e m i n i   x m l n s = " h t t p : / / g e m i n i / p i v o t c u s t o m i z a t i o n / 4 f 6 c 2 c b f - 7 6 c a - 4 a 3 1 - b 2 f d - 2 2 7 4 e 5 0 b 0 7 8 d " > < C u s t o m C o n t e n t > < ! [ C D A T A [ < ? x m l   v e r s i o n = " 1 . 0 "   e n c o d i n g = " u t f - 1 6 " ? > < S e t t i n g s > < C a l c u l a t e d F i e l d s > < i t e m > < M e a s u r e N a m e > P r o g r e s s   S c o r e < / M e a s u r e N a m e > < D i s p l a y N a m e > P r o g r e s s   S c o r e < / D i s p l a y N a m e > < V i s i b l e > F a l s e < / V i s i b l e > < / i t e m > < i t e m > < M e a s u r e N a m e > S h o r t f a l l < / M e a s u r e N a m e > < D i s p l a y N a m e > S h o r t f a l l < / 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D293F672-7438-41EE-905F-4F1A27BF1F67}">
  <ds:schemaRefs/>
</ds:datastoreItem>
</file>

<file path=customXml/itemProps10.xml><?xml version="1.0" encoding="utf-8"?>
<ds:datastoreItem xmlns:ds="http://schemas.openxmlformats.org/officeDocument/2006/customXml" ds:itemID="{8F700C12-A4D2-44FF-A0C1-F375D7E48AEB}">
  <ds:schemaRefs/>
</ds:datastoreItem>
</file>

<file path=customXml/itemProps11.xml><?xml version="1.0" encoding="utf-8"?>
<ds:datastoreItem xmlns:ds="http://schemas.openxmlformats.org/officeDocument/2006/customXml" ds:itemID="{D0132D10-B5D8-4E61-90CE-05849A6CBE90}">
  <ds:schemaRefs/>
</ds:datastoreItem>
</file>

<file path=customXml/itemProps12.xml><?xml version="1.0" encoding="utf-8"?>
<ds:datastoreItem xmlns:ds="http://schemas.openxmlformats.org/officeDocument/2006/customXml" ds:itemID="{E443B964-049E-48C3-B23E-34A95F03B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5c86be-3ce4-475d-9fbb-dc0487f86b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0493EF9D-7989-4B97-B1F5-307E26682BC8}">
  <ds:schemaRefs/>
</ds:datastoreItem>
</file>

<file path=customXml/itemProps14.xml><?xml version="1.0" encoding="utf-8"?>
<ds:datastoreItem xmlns:ds="http://schemas.openxmlformats.org/officeDocument/2006/customXml" ds:itemID="{76F90F5A-7545-47ED-B2CC-9C5F8BFA65CF}">
  <ds:schemaRefs/>
</ds:datastoreItem>
</file>

<file path=customXml/itemProps15.xml><?xml version="1.0" encoding="utf-8"?>
<ds:datastoreItem xmlns:ds="http://schemas.openxmlformats.org/officeDocument/2006/customXml" ds:itemID="{225DF00F-F185-4B50-BF8F-6551A1F16A39}">
  <ds:schemaRefs/>
</ds:datastoreItem>
</file>

<file path=customXml/itemProps16.xml><?xml version="1.0" encoding="utf-8"?>
<ds:datastoreItem xmlns:ds="http://schemas.openxmlformats.org/officeDocument/2006/customXml" ds:itemID="{CF12880C-44E8-4D18-BB75-EB4950AE3AAB}">
  <ds:schemaRefs/>
</ds:datastoreItem>
</file>

<file path=customXml/itemProps17.xml><?xml version="1.0" encoding="utf-8"?>
<ds:datastoreItem xmlns:ds="http://schemas.openxmlformats.org/officeDocument/2006/customXml" ds:itemID="{7845DD3B-C45C-4007-B993-9ED2F4C84769}">
  <ds:schemaRefs>
    <ds:schemaRef ds:uri="http://schemas.microsoft.com/DataMashup"/>
  </ds:schemaRefs>
</ds:datastoreItem>
</file>

<file path=customXml/itemProps18.xml><?xml version="1.0" encoding="utf-8"?>
<ds:datastoreItem xmlns:ds="http://schemas.openxmlformats.org/officeDocument/2006/customXml" ds:itemID="{B9A0C0AE-F0E9-4413-8834-FE4A1E175237}">
  <ds:schemaRefs/>
</ds:datastoreItem>
</file>

<file path=customXml/itemProps19.xml><?xml version="1.0" encoding="utf-8"?>
<ds:datastoreItem xmlns:ds="http://schemas.openxmlformats.org/officeDocument/2006/customXml" ds:itemID="{ACC93D2B-1122-4DBC-BA1D-47307BED42E7}">
  <ds:schemaRefs/>
</ds:datastoreItem>
</file>

<file path=customXml/itemProps2.xml><?xml version="1.0" encoding="utf-8"?>
<ds:datastoreItem xmlns:ds="http://schemas.openxmlformats.org/officeDocument/2006/customXml" ds:itemID="{4CC72825-F2FB-4C12-ABAD-4ABAE035BA1A}">
  <ds:schemaRefs/>
</ds:datastoreItem>
</file>

<file path=customXml/itemProps20.xml><?xml version="1.0" encoding="utf-8"?>
<ds:datastoreItem xmlns:ds="http://schemas.openxmlformats.org/officeDocument/2006/customXml" ds:itemID="{72C3D937-C8A7-4782-921D-6D9B73DEF5C4}">
  <ds:schemaRefs>
    <ds:schemaRef ds:uri="http://schemas.microsoft.com/sharepoint/v3/contenttype/forms"/>
  </ds:schemaRefs>
</ds:datastoreItem>
</file>

<file path=customXml/itemProps21.xml><?xml version="1.0" encoding="utf-8"?>
<ds:datastoreItem xmlns:ds="http://schemas.openxmlformats.org/officeDocument/2006/customXml" ds:itemID="{D80E9B19-51A4-4644-BCE5-F512285F7B5E}">
  <ds:schemaRefs>
    <ds:schemaRef ds:uri="http://schemas.microsoft.com/office/2006/metadata/properties"/>
    <ds:schemaRef ds:uri="http://schemas.openxmlformats.org/package/2006/metadata/core-properties"/>
    <ds:schemaRef ds:uri="http://purl.org/dc/terms/"/>
    <ds:schemaRef ds:uri="http://www.w3.org/XML/1998/namespace"/>
    <ds:schemaRef ds:uri="http://schemas.microsoft.com/office/infopath/2007/PartnerControls"/>
    <ds:schemaRef ds:uri="http://purl.org/dc/elements/1.1/"/>
    <ds:schemaRef ds:uri="8d5c86be-3ce4-475d-9fbb-dc0487f86b0b"/>
    <ds:schemaRef ds:uri="http://schemas.microsoft.com/office/2006/documentManagement/types"/>
    <ds:schemaRef ds:uri="http://purl.org/dc/dcmitype/"/>
  </ds:schemaRefs>
</ds:datastoreItem>
</file>

<file path=customXml/itemProps22.xml><?xml version="1.0" encoding="utf-8"?>
<ds:datastoreItem xmlns:ds="http://schemas.openxmlformats.org/officeDocument/2006/customXml" ds:itemID="{7393AD10-C904-464C-B1C8-69084183BB21}">
  <ds:schemaRefs/>
</ds:datastoreItem>
</file>

<file path=customXml/itemProps23.xml><?xml version="1.0" encoding="utf-8"?>
<ds:datastoreItem xmlns:ds="http://schemas.openxmlformats.org/officeDocument/2006/customXml" ds:itemID="{33DCF200-E253-4F9D-B783-832EC6DB7720}">
  <ds:schemaRefs/>
</ds:datastoreItem>
</file>

<file path=customXml/itemProps24.xml><?xml version="1.0" encoding="utf-8"?>
<ds:datastoreItem xmlns:ds="http://schemas.openxmlformats.org/officeDocument/2006/customXml" ds:itemID="{B0ADDBBE-66C1-4987-8354-93DB7A60FBC3}">
  <ds:schemaRefs/>
</ds:datastoreItem>
</file>

<file path=customXml/itemProps25.xml><?xml version="1.0" encoding="utf-8"?>
<ds:datastoreItem xmlns:ds="http://schemas.openxmlformats.org/officeDocument/2006/customXml" ds:itemID="{E74FC428-B2AA-4FD0-84BD-A9FFE4E96C6E}">
  <ds:schemaRefs/>
</ds:datastoreItem>
</file>

<file path=customXml/itemProps26.xml><?xml version="1.0" encoding="utf-8"?>
<ds:datastoreItem xmlns:ds="http://schemas.openxmlformats.org/officeDocument/2006/customXml" ds:itemID="{31CACF80-EE46-4263-B29A-DC4D6EAF79BA}">
  <ds:schemaRefs/>
</ds:datastoreItem>
</file>

<file path=customXml/itemProps27.xml><?xml version="1.0" encoding="utf-8"?>
<ds:datastoreItem xmlns:ds="http://schemas.openxmlformats.org/officeDocument/2006/customXml" ds:itemID="{9A6194BA-6A3D-448C-84AD-3126C8DD2AA5}">
  <ds:schemaRefs/>
</ds:datastoreItem>
</file>

<file path=customXml/itemProps3.xml><?xml version="1.0" encoding="utf-8"?>
<ds:datastoreItem xmlns:ds="http://schemas.openxmlformats.org/officeDocument/2006/customXml" ds:itemID="{95F28F03-272A-4E95-AD99-B71A9469B72F}">
  <ds:schemaRefs/>
</ds:datastoreItem>
</file>

<file path=customXml/itemProps4.xml><?xml version="1.0" encoding="utf-8"?>
<ds:datastoreItem xmlns:ds="http://schemas.openxmlformats.org/officeDocument/2006/customXml" ds:itemID="{A791DD5A-17AE-45EA-B453-8D2E981F4956}">
  <ds:schemaRefs/>
</ds:datastoreItem>
</file>

<file path=customXml/itemProps5.xml><?xml version="1.0" encoding="utf-8"?>
<ds:datastoreItem xmlns:ds="http://schemas.openxmlformats.org/officeDocument/2006/customXml" ds:itemID="{778B5F63-27CF-4E80-8E8E-085BBB64002A}">
  <ds:schemaRefs/>
</ds:datastoreItem>
</file>

<file path=customXml/itemProps6.xml><?xml version="1.0" encoding="utf-8"?>
<ds:datastoreItem xmlns:ds="http://schemas.openxmlformats.org/officeDocument/2006/customXml" ds:itemID="{F266FB80-58C7-4B68-9B5A-9C71E514A245}">
  <ds:schemaRefs/>
</ds:datastoreItem>
</file>

<file path=customXml/itemProps7.xml><?xml version="1.0" encoding="utf-8"?>
<ds:datastoreItem xmlns:ds="http://schemas.openxmlformats.org/officeDocument/2006/customXml" ds:itemID="{A253C041-E9F6-4A2A-8BDA-B694616A3747}">
  <ds:schemaRefs/>
</ds:datastoreItem>
</file>

<file path=customXml/itemProps8.xml><?xml version="1.0" encoding="utf-8"?>
<ds:datastoreItem xmlns:ds="http://schemas.openxmlformats.org/officeDocument/2006/customXml" ds:itemID="{415C3527-84BA-48BE-82F2-AB3FDED8E48C}">
  <ds:schemaRefs/>
</ds:datastoreItem>
</file>

<file path=customXml/itemProps9.xml><?xml version="1.0" encoding="utf-8"?>
<ds:datastoreItem xmlns:ds="http://schemas.openxmlformats.org/officeDocument/2006/customXml" ds:itemID="{8ABACB6A-C2EC-4002-AB4E-C6084B6045D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Instructions</vt:lpstr>
      <vt:lpstr>PLAN WITHOUT SDGs &gt;&gt;&gt;</vt:lpstr>
      <vt:lpstr>PLAN</vt:lpstr>
      <vt:lpstr>OKR</vt:lpstr>
      <vt:lpstr>DASHBOARD</vt:lpstr>
      <vt:lpstr>REPORTING WITH SDGs &gt;&gt;&gt;</vt:lpstr>
      <vt:lpstr>SDG MAPPING</vt:lpstr>
      <vt:lpstr>SDG DASHBOARD</vt:lpstr>
      <vt:lpstr>SDG DETAIL</vt:lpstr>
      <vt:lpstr>Other Sheets&gt;&gt;&gt;</vt:lpstr>
      <vt:lpstr>SDG Lookup</vt:lpstr>
      <vt:lpstr>DB Feed</vt:lpstr>
      <vt:lpstr>DASHBOARD!Print_Area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dc:creator>
  <cp:lastModifiedBy>Andy Biggs</cp:lastModifiedBy>
  <cp:lastPrinted>2022-07-22T08:21:41Z</cp:lastPrinted>
  <dcterms:created xsi:type="dcterms:W3CDTF">2019-07-31T12:10:29Z</dcterms:created>
  <dcterms:modified xsi:type="dcterms:W3CDTF">2022-07-25T12:04:16Z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0x010100087C483B02398D42A0007CBC13D1A184</vt:lpwstr>
  </property>
</Properties>
</file>